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2570" windowHeight="8955" firstSheet="2" activeTab="3"/>
  </bookViews>
  <sheets>
    <sheet name="Образец - 2015" sheetId="1" r:id="rId1"/>
    <sheet name="Диа -Образец" sheetId="2" r:id="rId2"/>
    <sheet name="Турб. 7- 34269" sheetId="3" r:id="rId3"/>
    <sheet name="Лен.115- 34269" sheetId="4" r:id="rId4"/>
    <sheet name="Обор.22- 34269" sheetId="5" r:id="rId5"/>
    <sheet name="Дачн.14 - 32049" sheetId="6" r:id="rId6"/>
  </sheets>
  <definedNames>
    <definedName name="_xlnm.Print_Area" localSheetId="2">'Турб. 7- 34269'!$A$1:$CM$29</definedName>
  </definedNames>
  <calcPr fullCalcOnLoad="1"/>
</workbook>
</file>

<file path=xl/sharedStrings.xml><?xml version="1.0" encoding="utf-8"?>
<sst xmlns="http://schemas.openxmlformats.org/spreadsheetml/2006/main" count="691" uniqueCount="83">
  <si>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</si>
  <si>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</si>
  <si>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</si>
  <si>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</si>
  <si>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</si>
  <si>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</si>
  <si>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</si>
  <si>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</si>
  <si>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</si>
  <si>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</si>
  <si>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Месяц</t>
  </si>
  <si>
    <t>Дата снятия данных</t>
  </si>
  <si>
    <t xml:space="preserve">К/о, т/ц, ГРЩ </t>
  </si>
  <si>
    <t>Предыдушие показания</t>
  </si>
  <si>
    <t>Последние показания</t>
  </si>
  <si>
    <t>Расход</t>
  </si>
  <si>
    <t xml:space="preserve">а/о, т/ц, ГРЩ </t>
  </si>
  <si>
    <t>ТСЖ пом. 8-Н</t>
  </si>
  <si>
    <t>0232978 (д)</t>
  </si>
  <si>
    <t>0232978(н)</t>
  </si>
  <si>
    <t>0239027(д)</t>
  </si>
  <si>
    <t>0239027(н)</t>
  </si>
  <si>
    <t>Октябрь</t>
  </si>
  <si>
    <t>034012707</t>
  </si>
  <si>
    <t>0233933</t>
  </si>
  <si>
    <t>авр</t>
  </si>
  <si>
    <t>лифт</t>
  </si>
  <si>
    <t>0069228</t>
  </si>
  <si>
    <t>07002312</t>
  </si>
  <si>
    <t>70858952</t>
  </si>
  <si>
    <t>АТС</t>
  </si>
  <si>
    <t>Диспетчерская</t>
  </si>
  <si>
    <t>012224710</t>
  </si>
  <si>
    <t>013518610</t>
  </si>
  <si>
    <t>одн</t>
  </si>
  <si>
    <t>Дымоудаление</t>
  </si>
  <si>
    <t>Квартиры</t>
  </si>
  <si>
    <t>013503210</t>
  </si>
  <si>
    <t>020067610</t>
  </si>
  <si>
    <t>018549410</t>
  </si>
  <si>
    <t>020101010</t>
  </si>
  <si>
    <t>018552910</t>
  </si>
  <si>
    <t>моп</t>
  </si>
  <si>
    <t>024064</t>
  </si>
  <si>
    <t>025987</t>
  </si>
  <si>
    <t>026538 (?)</t>
  </si>
  <si>
    <t>002643408 (д)</t>
  </si>
  <si>
    <t>002643408 (н)</t>
  </si>
  <si>
    <t>034049207(д)</t>
  </si>
  <si>
    <t>034049207(н)</t>
  </si>
  <si>
    <t>---</t>
  </si>
  <si>
    <t>Сентябрь</t>
  </si>
  <si>
    <t>011798310(д)</t>
  </si>
  <si>
    <t>011798310(н)</t>
  </si>
  <si>
    <t>013544510(д)</t>
  </si>
  <si>
    <t>013544510(н)</t>
  </si>
  <si>
    <t>013518110(д)</t>
  </si>
  <si>
    <t>013518110(н)</t>
  </si>
  <si>
    <t>011797710(д)</t>
  </si>
  <si>
    <t>011797710(н)</t>
  </si>
  <si>
    <t>013516610(д)</t>
  </si>
  <si>
    <t>013516610(н)</t>
  </si>
  <si>
    <t>013515510(д)</t>
  </si>
  <si>
    <t>013515510(н)</t>
  </si>
  <si>
    <t>047943408(д)</t>
  </si>
  <si>
    <t>047943408(н)</t>
  </si>
  <si>
    <t>0017980(д)</t>
  </si>
  <si>
    <t>0017980(н)</t>
  </si>
  <si>
    <t>016437(д)</t>
  </si>
  <si>
    <t>016437(н)</t>
  </si>
  <si>
    <t>Диспетчерская - прямоточный сч.</t>
  </si>
  <si>
    <t>ХВС</t>
  </si>
  <si>
    <t>ГВС</t>
  </si>
  <si>
    <t>МЖД</t>
  </si>
  <si>
    <t>Институт</t>
  </si>
  <si>
    <t>ЭЛЕКТРО</t>
  </si>
  <si>
    <t>Турбинная 7</t>
  </si>
  <si>
    <t>Ленинский 115/2</t>
  </si>
  <si>
    <t>Оборонная 22</t>
  </si>
  <si>
    <t>Дачный 14/3</t>
  </si>
  <si>
    <t>0029341 - соло   9002934106</t>
  </si>
  <si>
    <t>1-2 парадные</t>
  </si>
  <si>
    <t>3-11 парадные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</si>
</sst>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0_ ;\-0\ "/>
    <numFmt numFmtId="174" formatCode="#,##0.00&quot;р.&quot;"/>
    <numFmt numFmtId="175" formatCode="#,##0.0"/>
    <numFmt numFmtId="176" formatCode="[$-FC19]d\ mmmm\ yyyy\ &quot;г.&quot;"/>
    <numFmt numFmtId="177" formatCode="[$-419]mmmm\ yyyy;@"/>
    <numFmt numFmtId="178" formatCode="[$-419]mmmm;@"/>
    <numFmt numFmtId="179" formatCode="mmm/yyyy"/>
  </numFmts>
  <fonts count="48">
    <font>
      <sz val="10"/>
      <name val="Arial Cyr"/>
      <family val="0"/>
    </font>
    <font>
      <sz val="14"/>
      <name val="Arial Cyr"/>
      <family val="2"/>
    </font>
    <font>
      <b/>
      <sz val="2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75" fontId="0" fillId="32" borderId="12" xfId="0" applyNumberFormat="1" applyFill="1" applyBorder="1" applyAlignment="1">
      <alignment horizontal="center" vertical="center"/>
    </xf>
    <xf numFmtId="175" fontId="0" fillId="32" borderId="12" xfId="0" applyNumberFormat="1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175" fontId="0" fillId="32" borderId="10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center" vertical="center"/>
    </xf>
    <xf numFmtId="175" fontId="0" fillId="33" borderId="12" xfId="0" applyNumberFormat="1" applyFill="1" applyBorder="1" applyAlignment="1" quotePrefix="1">
      <alignment horizontal="center" vertical="center"/>
    </xf>
    <xf numFmtId="175" fontId="0" fillId="33" borderId="12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75" fontId="0" fillId="32" borderId="14" xfId="0" applyNumberFormat="1" applyFill="1" applyBorder="1" applyAlignment="1">
      <alignment horizontal="center" vertical="center"/>
    </xf>
    <xf numFmtId="175" fontId="0" fillId="33" borderId="14" xfId="0" applyNumberForma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75" fontId="0" fillId="32" borderId="11" xfId="0" applyNumberFormat="1" applyFill="1" applyBorder="1" applyAlignment="1">
      <alignment horizontal="center" vertical="center"/>
    </xf>
    <xf numFmtId="175" fontId="3" fillId="33" borderId="14" xfId="0" applyNumberFormat="1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 quotePrefix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 quotePrefix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175" fontId="0" fillId="32" borderId="17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175" fontId="3" fillId="32" borderId="21" xfId="0" applyNumberFormat="1" applyFont="1" applyFill="1" applyBorder="1" applyAlignment="1">
      <alignment horizontal="center" vertical="center"/>
    </xf>
    <xf numFmtId="175" fontId="0" fillId="32" borderId="22" xfId="0" applyNumberFormat="1" applyFill="1" applyBorder="1" applyAlignment="1">
      <alignment horizontal="center" vertical="center"/>
    </xf>
    <xf numFmtId="175" fontId="3" fillId="32" borderId="23" xfId="0" applyNumberFormat="1" applyFont="1" applyFill="1" applyBorder="1" applyAlignment="1" quotePrefix="1">
      <alignment horizontal="center" vertical="center"/>
    </xf>
    <xf numFmtId="175" fontId="0" fillId="32" borderId="24" xfId="0" applyNumberFormat="1" applyFill="1" applyBorder="1" applyAlignment="1">
      <alignment horizontal="center" vertical="center"/>
    </xf>
    <xf numFmtId="175" fontId="3" fillId="32" borderId="23" xfId="0" applyNumberFormat="1" applyFont="1" applyFill="1" applyBorder="1" applyAlignment="1">
      <alignment horizontal="center" vertical="center"/>
    </xf>
    <xf numFmtId="175" fontId="3" fillId="32" borderId="25" xfId="0" applyNumberFormat="1" applyFont="1" applyFill="1" applyBorder="1" applyAlignment="1">
      <alignment horizontal="center" vertical="center"/>
    </xf>
    <xf numFmtId="175" fontId="0" fillId="32" borderId="21" xfId="0" applyNumberFormat="1" applyFill="1" applyBorder="1" applyAlignment="1">
      <alignment horizontal="center" vertical="center"/>
    </xf>
    <xf numFmtId="175" fontId="0" fillId="32" borderId="23" xfId="0" applyNumberFormat="1" applyFill="1" applyBorder="1" applyAlignment="1">
      <alignment horizontal="center" vertical="center"/>
    </xf>
    <xf numFmtId="175" fontId="0" fillId="32" borderId="26" xfId="0" applyNumberForma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 wrapText="1"/>
    </xf>
    <xf numFmtId="175" fontId="0" fillId="32" borderId="16" xfId="0" applyNumberForma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49" fontId="0" fillId="32" borderId="27" xfId="0" applyNumberForma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49" fontId="0" fillId="32" borderId="22" xfId="0" applyNumberFormat="1" applyFill="1" applyBorder="1" applyAlignment="1">
      <alignment horizontal="center" vertical="center"/>
    </xf>
    <xf numFmtId="0" fontId="0" fillId="32" borderId="10" xfId="0" applyFill="1" applyBorder="1" applyAlignment="1" quotePrefix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49" fontId="0" fillId="32" borderId="28" xfId="0" applyNumberFormat="1" applyFill="1" applyBorder="1" applyAlignment="1">
      <alignment horizontal="center" vertical="center"/>
    </xf>
    <xf numFmtId="175" fontId="3" fillId="32" borderId="29" xfId="0" applyNumberFormat="1" applyFont="1" applyFill="1" applyBorder="1" applyAlignment="1">
      <alignment horizontal="center" vertical="center"/>
    </xf>
    <xf numFmtId="175" fontId="3" fillId="33" borderId="30" xfId="0" applyNumberFormat="1" applyFont="1" applyFill="1" applyBorder="1" applyAlignment="1">
      <alignment horizontal="center" vertical="center"/>
    </xf>
    <xf numFmtId="175" fontId="0" fillId="32" borderId="29" xfId="0" applyNumberFormat="1" applyFill="1" applyBorder="1" applyAlignment="1">
      <alignment horizontal="center" vertical="center"/>
    </xf>
    <xf numFmtId="175" fontId="3" fillId="33" borderId="31" xfId="0" applyNumberFormat="1" applyFont="1" applyFill="1" applyBorder="1" applyAlignment="1">
      <alignment horizontal="center" vertical="center"/>
    </xf>
    <xf numFmtId="175" fontId="0" fillId="32" borderId="32" xfId="0" applyNumberFormat="1" applyFill="1" applyBorder="1" applyAlignment="1">
      <alignment horizontal="center" vertical="center"/>
    </xf>
    <xf numFmtId="175" fontId="0" fillId="32" borderId="30" xfId="0" applyNumberFormat="1" applyFill="1" applyBorder="1" applyAlignment="1">
      <alignment horizontal="center" vertical="center"/>
    </xf>
    <xf numFmtId="175" fontId="0" fillId="32" borderId="28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75" fontId="0" fillId="3" borderId="23" xfId="0" applyNumberFormat="1" applyFill="1" applyBorder="1" applyAlignment="1">
      <alignment horizontal="center" vertical="center"/>
    </xf>
    <xf numFmtId="175" fontId="3" fillId="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49" fontId="0" fillId="32" borderId="32" xfId="0" applyNumberFormat="1" applyFill="1" applyBorder="1" applyAlignment="1">
      <alignment horizontal="center" vertical="center"/>
    </xf>
    <xf numFmtId="175" fontId="3" fillId="32" borderId="21" xfId="0" applyNumberFormat="1" applyFont="1" applyFill="1" applyBorder="1" applyAlignment="1" quotePrefix="1">
      <alignment horizontal="center" vertical="center"/>
    </xf>
    <xf numFmtId="175" fontId="3" fillId="33" borderId="17" xfId="0" applyNumberFormat="1" applyFont="1" applyFill="1" applyBorder="1" applyAlignment="1" quotePrefix="1">
      <alignment horizontal="center" vertical="center"/>
    </xf>
    <xf numFmtId="175" fontId="3" fillId="33" borderId="14" xfId="0" applyNumberFormat="1" applyFont="1" applyFill="1" applyBorder="1" applyAlignment="1" quotePrefix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vertical="center"/>
    </xf>
    <xf numFmtId="175" fontId="0" fillId="0" borderId="35" xfId="0" applyNumberFormat="1" applyBorder="1" applyAlignment="1">
      <alignment vertical="center"/>
    </xf>
    <xf numFmtId="175" fontId="0" fillId="0" borderId="12" xfId="0" applyNumberFormat="1" applyBorder="1" applyAlignment="1">
      <alignment vertical="center"/>
    </xf>
    <xf numFmtId="175" fontId="7" fillId="4" borderId="11" xfId="0" applyNumberFormat="1" applyFont="1" applyFill="1" applyBorder="1" applyAlignment="1">
      <alignment vertical="center"/>
    </xf>
    <xf numFmtId="175" fontId="0" fillId="4" borderId="35" xfId="0" applyNumberFormat="1" applyFill="1" applyBorder="1" applyAlignment="1">
      <alignment vertical="center"/>
    </xf>
    <xf numFmtId="175" fontId="0" fillId="4" borderId="12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4" fontId="0" fillId="35" borderId="25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14" fontId="0" fillId="35" borderId="35" xfId="0" applyNumberFormat="1" applyFill="1" applyBorder="1" applyAlignment="1">
      <alignment horizontal="center" vertical="center"/>
    </xf>
    <xf numFmtId="175" fontId="7" fillId="4" borderId="25" xfId="0" applyNumberFormat="1" applyFont="1" applyFill="1" applyBorder="1" applyAlignment="1">
      <alignment vertical="center"/>
    </xf>
    <xf numFmtId="175" fontId="0" fillId="4" borderId="24" xfId="0" applyNumberFormat="1" applyFill="1" applyBorder="1" applyAlignment="1">
      <alignment vertical="center"/>
    </xf>
    <xf numFmtId="175" fontId="7" fillId="4" borderId="35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 электроэнергии по данным электросчетчиков по        ул. Турбинной дом 7 - за 2015-2016 гг.</a:t>
            </a:r>
          </a:p>
        </c:rich>
      </c:tx>
      <c:layout>
        <c:manualLayout>
          <c:xMode val="factor"/>
          <c:yMode val="factor"/>
          <c:x val="0.05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25"/>
          <c:w val="0.817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'Образец - 2015'!$C$1:$AF$1</c:f>
              <c:strCache>
                <c:ptCount val="30"/>
                <c:pt idx="0">
                  <c:v>Октябрь</c:v>
                </c:pt>
                <c:pt idx="3">
                  <c:v>Ноябрь</c:v>
                </c:pt>
                <c:pt idx="6">
                  <c:v>Декабрь</c:v>
                </c:pt>
                <c:pt idx="9">
                  <c:v>Январь</c:v>
                </c:pt>
                <c:pt idx="12">
                  <c:v>Февраль</c:v>
                </c:pt>
                <c:pt idx="15">
                  <c:v>Март</c:v>
                </c:pt>
                <c:pt idx="18">
                  <c:v>Апрель</c:v>
                </c:pt>
                <c:pt idx="21">
                  <c:v>Май</c:v>
                </c:pt>
                <c:pt idx="24">
                  <c:v>Июнь</c:v>
                </c:pt>
                <c:pt idx="27">
                  <c:v>Июль</c:v>
                </c:pt>
              </c:strCache>
            </c:strRef>
          </c:cat>
          <c:val>
            <c:numRef>
              <c:f>'Образец - 2015'!$C$9:$AF$9</c:f>
              <c:numCache>
                <c:ptCount val="30"/>
                <c:pt idx="0">
                  <c:v>1848</c:v>
                </c:pt>
                <c:pt idx="3">
                  <c:v>2318</c:v>
                </c:pt>
                <c:pt idx="6">
                  <c:v>2560</c:v>
                </c:pt>
                <c:pt idx="9">
                  <c:v>2441</c:v>
                </c:pt>
                <c:pt idx="12">
                  <c:v>2425</c:v>
                </c:pt>
                <c:pt idx="15">
                  <c:v>2087</c:v>
                </c:pt>
                <c:pt idx="18">
                  <c:v>1943</c:v>
                </c:pt>
                <c:pt idx="21">
                  <c:v>1501</c:v>
                </c:pt>
                <c:pt idx="24">
                  <c:v>794</c:v>
                </c:pt>
                <c:pt idx="27">
                  <c:v>820</c:v>
                </c:pt>
              </c:numCache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Расход эл.энергии, кВт*ч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2" width="20.00390625" style="0" customWidth="1"/>
    <col min="3" max="3" width="14.375" style="0" customWidth="1"/>
    <col min="4" max="4" width="11.625" style="0" customWidth="1"/>
    <col min="5" max="5" width="15.00390625" style="0" customWidth="1"/>
    <col min="6" max="6" width="14.25390625" style="0" customWidth="1"/>
    <col min="7" max="7" width="15.875" style="0" customWidth="1"/>
    <col min="8" max="8" width="12.75390625" style="0" customWidth="1"/>
    <col min="9" max="9" width="13.00390625" style="0" customWidth="1"/>
    <col min="10" max="10" width="13.25390625" style="0" customWidth="1"/>
    <col min="11" max="11" width="14.75390625" style="0" bestFit="1" customWidth="1"/>
    <col min="12" max="12" width="15.625" style="0" customWidth="1"/>
    <col min="13" max="13" width="16.625" style="0" customWidth="1"/>
    <col min="14" max="14" width="12.125" style="0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customWidth="1"/>
    <col min="19" max="19" width="14.125" style="0" customWidth="1"/>
    <col min="20" max="20" width="15.00390625" style="0" customWidth="1"/>
    <col min="21" max="21" width="15.875" style="0" customWidth="1"/>
    <col min="22" max="22" width="14.375" style="0" customWidth="1"/>
    <col min="23" max="23" width="14.125" style="0" customWidth="1"/>
    <col min="24" max="24" width="13.25390625" style="0" customWidth="1"/>
    <col min="25" max="25" width="13.125" style="0" customWidth="1"/>
    <col min="26" max="26" width="13.00390625" style="0" customWidth="1"/>
    <col min="27" max="27" width="13.875" style="0" customWidth="1"/>
    <col min="28" max="28" width="14.875" style="0" customWidth="1"/>
    <col min="29" max="30" width="14.375" style="0" customWidth="1"/>
    <col min="31" max="31" width="14.75390625" style="0" customWidth="1"/>
    <col min="32" max="32" width="12.75390625" style="0" customWidth="1"/>
    <col min="33" max="33" width="14.125" style="0" customWidth="1"/>
    <col min="34" max="34" width="13.875" style="0" customWidth="1"/>
    <col min="35" max="35" width="12.75390625" style="0" customWidth="1"/>
  </cols>
  <sheetData>
    <row r="1" spans="1:35" s="24" customFormat="1" ht="52.5" customHeight="1">
      <c r="A1" s="24" t="s">
        <v>10</v>
      </c>
      <c r="C1" s="125" t="s">
        <v>22</v>
      </c>
      <c r="D1" s="126"/>
      <c r="E1" s="127"/>
      <c r="F1" s="125" t="s">
        <v>8</v>
      </c>
      <c r="G1" s="126"/>
      <c r="H1" s="127"/>
      <c r="I1" s="125" t="s">
        <v>9</v>
      </c>
      <c r="J1" s="126"/>
      <c r="K1" s="127"/>
      <c r="L1" s="125" t="s">
        <v>0</v>
      </c>
      <c r="M1" s="126"/>
      <c r="N1" s="127"/>
      <c r="O1" s="125" t="s">
        <v>1</v>
      </c>
      <c r="P1" s="126"/>
      <c r="Q1" s="127"/>
      <c r="R1" s="125" t="s">
        <v>2</v>
      </c>
      <c r="S1" s="126"/>
      <c r="T1" s="127"/>
      <c r="U1" s="125" t="s">
        <v>3</v>
      </c>
      <c r="V1" s="126"/>
      <c r="W1" s="127"/>
      <c r="X1" s="125" t="s">
        <v>4</v>
      </c>
      <c r="Y1" s="126"/>
      <c r="Z1" s="127"/>
      <c r="AA1" s="125" t="s">
        <v>5</v>
      </c>
      <c r="AB1" s="126"/>
      <c r="AC1" s="127"/>
      <c r="AD1" s="125" t="s">
        <v>6</v>
      </c>
      <c r="AE1" s="126"/>
      <c r="AF1" s="127"/>
      <c r="AG1" s="125" t="s">
        <v>7</v>
      </c>
      <c r="AH1" s="126"/>
      <c r="AI1" s="127"/>
    </row>
    <row r="2" spans="1:35" ht="27" customHeight="1">
      <c r="A2" s="1" t="s">
        <v>11</v>
      </c>
      <c r="C2" s="128">
        <v>42303</v>
      </c>
      <c r="D2" s="129"/>
      <c r="E2" s="130"/>
      <c r="F2" s="128">
        <v>42335</v>
      </c>
      <c r="G2" s="129"/>
      <c r="H2" s="130"/>
      <c r="I2" s="128">
        <v>42362</v>
      </c>
      <c r="J2" s="129"/>
      <c r="K2" s="130"/>
      <c r="L2" s="128">
        <v>42394</v>
      </c>
      <c r="M2" s="129"/>
      <c r="N2" s="130"/>
      <c r="O2" s="128">
        <v>42425</v>
      </c>
      <c r="P2" s="129"/>
      <c r="Q2" s="130"/>
      <c r="R2" s="128">
        <v>42453</v>
      </c>
      <c r="S2" s="129"/>
      <c r="T2" s="130"/>
      <c r="U2" s="128">
        <v>42485</v>
      </c>
      <c r="V2" s="129"/>
      <c r="W2" s="130"/>
      <c r="X2" s="128">
        <v>42515</v>
      </c>
      <c r="Y2" s="129"/>
      <c r="Z2" s="130"/>
      <c r="AA2" s="128">
        <v>42545</v>
      </c>
      <c r="AB2" s="129"/>
      <c r="AC2" s="130"/>
      <c r="AD2" s="128">
        <v>42576</v>
      </c>
      <c r="AE2" s="129"/>
      <c r="AF2" s="130"/>
      <c r="AG2" s="128"/>
      <c r="AH2" s="129"/>
      <c r="AI2" s="130"/>
    </row>
    <row r="3" spans="2:35" ht="31.5" customHeight="1" thickBot="1">
      <c r="B3" s="1"/>
      <c r="C3" s="12" t="s">
        <v>13</v>
      </c>
      <c r="D3" s="18" t="s">
        <v>14</v>
      </c>
      <c r="E3" s="12" t="s">
        <v>15</v>
      </c>
      <c r="F3" s="12" t="s">
        <v>13</v>
      </c>
      <c r="G3" s="18" t="s">
        <v>14</v>
      </c>
      <c r="H3" s="12" t="s">
        <v>15</v>
      </c>
      <c r="I3" s="12" t="s">
        <v>13</v>
      </c>
      <c r="J3" s="18" t="s">
        <v>14</v>
      </c>
      <c r="K3" s="12" t="s">
        <v>15</v>
      </c>
      <c r="L3" s="12" t="s">
        <v>13</v>
      </c>
      <c r="M3" s="18" t="s">
        <v>14</v>
      </c>
      <c r="N3" s="12" t="s">
        <v>15</v>
      </c>
      <c r="O3" s="12" t="s">
        <v>13</v>
      </c>
      <c r="P3" s="18" t="s">
        <v>14</v>
      </c>
      <c r="Q3" s="12" t="s">
        <v>15</v>
      </c>
      <c r="R3" s="12" t="s">
        <v>13</v>
      </c>
      <c r="S3" s="18" t="s">
        <v>14</v>
      </c>
      <c r="T3" s="12" t="s">
        <v>15</v>
      </c>
      <c r="U3" s="12" t="s">
        <v>13</v>
      </c>
      <c r="V3" s="18" t="s">
        <v>14</v>
      </c>
      <c r="W3" s="12" t="s">
        <v>15</v>
      </c>
      <c r="X3" s="12" t="s">
        <v>13</v>
      </c>
      <c r="Y3" s="18" t="s">
        <v>14</v>
      </c>
      <c r="Z3" s="12" t="s">
        <v>15</v>
      </c>
      <c r="AA3" s="12" t="s">
        <v>13</v>
      </c>
      <c r="AB3" s="18" t="s">
        <v>14</v>
      </c>
      <c r="AC3" s="12" t="s">
        <v>15</v>
      </c>
      <c r="AD3" s="12" t="s">
        <v>13</v>
      </c>
      <c r="AE3" s="18" t="s">
        <v>14</v>
      </c>
      <c r="AF3" s="12" t="s">
        <v>15</v>
      </c>
      <c r="AG3" s="12" t="s">
        <v>13</v>
      </c>
      <c r="AH3" s="18" t="s">
        <v>14</v>
      </c>
      <c r="AI3" s="12" t="s">
        <v>15</v>
      </c>
    </row>
    <row r="4" spans="1:35" s="22" customFormat="1" ht="39.75" customHeight="1" thickTop="1">
      <c r="A4" s="19" t="s">
        <v>12</v>
      </c>
      <c r="B4" s="19" t="s">
        <v>18</v>
      </c>
      <c r="C4" s="20">
        <v>77539</v>
      </c>
      <c r="D4" s="21">
        <v>78081</v>
      </c>
      <c r="E4" s="20">
        <f>D4-C4</f>
        <v>542</v>
      </c>
      <c r="F4" s="20" t="str">
        <f>REPT(D4,1)</f>
        <v>78081</v>
      </c>
      <c r="G4" s="21">
        <v>78790</v>
      </c>
      <c r="H4" s="20">
        <f>G4-F4</f>
        <v>709</v>
      </c>
      <c r="I4" s="20" t="str">
        <f>REPT(G4,1)</f>
        <v>78790</v>
      </c>
      <c r="J4" s="21">
        <v>79788</v>
      </c>
      <c r="K4" s="20">
        <f>J4-I4</f>
        <v>998</v>
      </c>
      <c r="L4" s="20" t="str">
        <f>REPT(J4,1)</f>
        <v>79788</v>
      </c>
      <c r="M4" s="21">
        <v>80714</v>
      </c>
      <c r="N4" s="20">
        <f>M4-L4</f>
        <v>926</v>
      </c>
      <c r="O4" s="20" t="str">
        <f>REPT(M4,1)</f>
        <v>80714</v>
      </c>
      <c r="P4" s="21">
        <v>81554</v>
      </c>
      <c r="Q4" s="20">
        <f>P4-O4</f>
        <v>840</v>
      </c>
      <c r="R4" s="20" t="str">
        <f>REPT(P4,1)</f>
        <v>81554</v>
      </c>
      <c r="S4" s="21">
        <v>82216</v>
      </c>
      <c r="T4" s="20">
        <f>S4-R4</f>
        <v>662</v>
      </c>
      <c r="U4" s="20" t="str">
        <f>REPT(S4,1)</f>
        <v>82216</v>
      </c>
      <c r="V4" s="21">
        <v>82682</v>
      </c>
      <c r="W4" s="20">
        <f>V4-U4</f>
        <v>466</v>
      </c>
      <c r="X4" s="20" t="str">
        <f>REPT(V4,1)</f>
        <v>82682</v>
      </c>
      <c r="Y4" s="21">
        <v>83067</v>
      </c>
      <c r="Z4" s="20">
        <f>Y4-X4</f>
        <v>385</v>
      </c>
      <c r="AA4" s="20" t="str">
        <f>REPT(Y4,1)</f>
        <v>83067</v>
      </c>
      <c r="AB4" s="21">
        <v>83328</v>
      </c>
      <c r="AC4" s="20">
        <f>AB4-AA4</f>
        <v>261</v>
      </c>
      <c r="AD4" s="20" t="str">
        <f>REPT(AB4,1)</f>
        <v>83328</v>
      </c>
      <c r="AE4" s="21">
        <v>83610</v>
      </c>
      <c r="AF4" s="20">
        <f>AE4-AD4</f>
        <v>282</v>
      </c>
      <c r="AG4" s="20" t="str">
        <f>REPT(AE4,1)</f>
        <v>83610</v>
      </c>
      <c r="AH4" s="21"/>
      <c r="AI4" s="20">
        <f>AH4-AG4</f>
        <v>-83610</v>
      </c>
    </row>
    <row r="5" spans="1:35" s="7" customFormat="1" ht="32.25" customHeight="1">
      <c r="A5" s="6" t="s">
        <v>12</v>
      </c>
      <c r="B5" s="5" t="s">
        <v>19</v>
      </c>
      <c r="C5" s="11">
        <v>90102</v>
      </c>
      <c r="D5" s="15">
        <v>90877</v>
      </c>
      <c r="E5" s="10">
        <f>D5-C5</f>
        <v>775</v>
      </c>
      <c r="F5" s="13" t="str">
        <f>REPT(D5,1)</f>
        <v>90877</v>
      </c>
      <c r="G5" s="17">
        <v>91638</v>
      </c>
      <c r="H5" s="13">
        <f>G5-F5</f>
        <v>761</v>
      </c>
      <c r="I5" s="13" t="str">
        <f>REPT(G5,1)</f>
        <v>91638</v>
      </c>
      <c r="J5" s="17">
        <v>92489</v>
      </c>
      <c r="K5" s="13">
        <f>J5-I5</f>
        <v>851</v>
      </c>
      <c r="L5" s="13" t="str">
        <f>REPT(J5,1)</f>
        <v>92489</v>
      </c>
      <c r="M5" s="17">
        <v>93296</v>
      </c>
      <c r="N5" s="13">
        <f>M5-L5</f>
        <v>807</v>
      </c>
      <c r="O5" s="13" t="str">
        <f>REPT(M5,1)</f>
        <v>93296</v>
      </c>
      <c r="P5" s="17">
        <v>94141</v>
      </c>
      <c r="Q5" s="13">
        <f>P5-O5</f>
        <v>845</v>
      </c>
      <c r="R5" s="13" t="str">
        <f>REPT(P5,1)</f>
        <v>94141</v>
      </c>
      <c r="S5" s="14">
        <v>94916</v>
      </c>
      <c r="T5" s="13">
        <f>S5-R5</f>
        <v>775</v>
      </c>
      <c r="U5" s="13" t="str">
        <f>REPT(S5,1)</f>
        <v>94916</v>
      </c>
      <c r="V5" s="14">
        <v>95731</v>
      </c>
      <c r="W5" s="13">
        <f>V5-U5</f>
        <v>815</v>
      </c>
      <c r="X5" s="13" t="str">
        <f>REPT(V5,1)</f>
        <v>95731</v>
      </c>
      <c r="Y5" s="14">
        <v>96475</v>
      </c>
      <c r="Z5" s="13">
        <f>Y5-X5</f>
        <v>744</v>
      </c>
      <c r="AA5" s="13" t="str">
        <f>REPT(Y5,1)</f>
        <v>96475</v>
      </c>
      <c r="AB5" s="14">
        <v>96806</v>
      </c>
      <c r="AC5" s="13">
        <f>AB5-AA5</f>
        <v>331</v>
      </c>
      <c r="AD5" s="13" t="str">
        <f>REPT(AB5,1)</f>
        <v>96806</v>
      </c>
      <c r="AE5" s="14">
        <v>97152</v>
      </c>
      <c r="AF5" s="13">
        <f>AE5-AD5</f>
        <v>346</v>
      </c>
      <c r="AG5" s="13" t="str">
        <f>REPT(AE5,1)</f>
        <v>97152</v>
      </c>
      <c r="AH5" s="14"/>
      <c r="AI5" s="13">
        <f>AH5-AG5</f>
        <v>-97152</v>
      </c>
    </row>
    <row r="6" spans="1:35" s="7" customFormat="1" ht="26.25" customHeight="1">
      <c r="A6" s="6" t="s">
        <v>16</v>
      </c>
      <c r="B6" s="5" t="s">
        <v>20</v>
      </c>
      <c r="C6" s="10">
        <v>51590</v>
      </c>
      <c r="D6" s="16">
        <v>51911</v>
      </c>
      <c r="E6" s="10">
        <f>D6-C6</f>
        <v>321</v>
      </c>
      <c r="F6" s="13" t="str">
        <f>REPT(D6,1)</f>
        <v>51911</v>
      </c>
      <c r="G6" s="14">
        <v>52441</v>
      </c>
      <c r="H6" s="13">
        <f>G6-F6</f>
        <v>530</v>
      </c>
      <c r="I6" s="13" t="str">
        <f>REPT(G6,1)</f>
        <v>52441</v>
      </c>
      <c r="J6" s="14">
        <v>52893</v>
      </c>
      <c r="K6" s="13">
        <f>J6-I6</f>
        <v>452</v>
      </c>
      <c r="L6" s="13" t="str">
        <f>REPT(J6,1)</f>
        <v>52893</v>
      </c>
      <c r="M6" s="14">
        <v>53348</v>
      </c>
      <c r="N6" s="13">
        <f>M6-L6</f>
        <v>455</v>
      </c>
      <c r="O6" s="13" t="str">
        <f>REPT(M6,1)</f>
        <v>53348</v>
      </c>
      <c r="P6" s="14">
        <v>53816</v>
      </c>
      <c r="Q6" s="13">
        <f>P6-O6</f>
        <v>468</v>
      </c>
      <c r="R6" s="13" t="str">
        <f>REPT(P6,1)</f>
        <v>53816</v>
      </c>
      <c r="S6" s="14">
        <v>54225</v>
      </c>
      <c r="T6" s="13">
        <f>S6-R6</f>
        <v>409</v>
      </c>
      <c r="U6" s="13" t="str">
        <f>REPT(S6,1)</f>
        <v>54225</v>
      </c>
      <c r="V6" s="14">
        <v>54646</v>
      </c>
      <c r="W6" s="13">
        <f>V6-U6</f>
        <v>421</v>
      </c>
      <c r="X6" s="13" t="str">
        <f>REPT(V6,1)</f>
        <v>54646</v>
      </c>
      <c r="Y6" s="14">
        <v>54872</v>
      </c>
      <c r="Z6" s="13">
        <f>Y6-X6</f>
        <v>226</v>
      </c>
      <c r="AA6" s="13" t="str">
        <f>REPT(Y6,1)</f>
        <v>54872</v>
      </c>
      <c r="AB6" s="14">
        <v>54982</v>
      </c>
      <c r="AC6" s="13">
        <f>AB6-AA6</f>
        <v>110</v>
      </c>
      <c r="AD6" s="13" t="str">
        <f>REPT(AB6,1)</f>
        <v>54982</v>
      </c>
      <c r="AE6" s="14">
        <v>55086</v>
      </c>
      <c r="AF6" s="13">
        <f>AE6-AD6</f>
        <v>104</v>
      </c>
      <c r="AG6" s="13" t="str">
        <f>REPT(AE6,1)</f>
        <v>55086</v>
      </c>
      <c r="AH6" s="14"/>
      <c r="AI6" s="13">
        <f>AH6-AG6</f>
        <v>-55086</v>
      </c>
    </row>
    <row r="7" spans="1:35" s="7" customFormat="1" ht="30" customHeight="1">
      <c r="A7" s="6" t="s">
        <v>16</v>
      </c>
      <c r="B7" s="5" t="s">
        <v>21</v>
      </c>
      <c r="C7" s="10">
        <v>44763</v>
      </c>
      <c r="D7" s="16">
        <v>44962</v>
      </c>
      <c r="E7" s="10">
        <f>D7-C7</f>
        <v>199</v>
      </c>
      <c r="F7" s="13" t="str">
        <f>REPT(D7,1)</f>
        <v>44962</v>
      </c>
      <c r="G7" s="14">
        <v>45245</v>
      </c>
      <c r="H7" s="13">
        <f>G7-F7</f>
        <v>283</v>
      </c>
      <c r="I7" s="13" t="str">
        <f>REPT(G7,1)</f>
        <v>45245</v>
      </c>
      <c r="J7" s="14">
        <v>45489</v>
      </c>
      <c r="K7" s="13">
        <f>J7-I7</f>
        <v>244</v>
      </c>
      <c r="L7" s="13" t="str">
        <f>REPT(J7,1)</f>
        <v>45489</v>
      </c>
      <c r="M7" s="14">
        <v>45732</v>
      </c>
      <c r="N7" s="13">
        <f>M7-L7</f>
        <v>243</v>
      </c>
      <c r="O7" s="13" t="str">
        <f>REPT(M7,1)</f>
        <v>45732</v>
      </c>
      <c r="P7" s="14">
        <v>45989</v>
      </c>
      <c r="Q7" s="13">
        <f>P7-O7</f>
        <v>257</v>
      </c>
      <c r="R7" s="13" t="str">
        <f>REPT(P7,1)</f>
        <v>45989</v>
      </c>
      <c r="S7" s="14">
        <v>46217</v>
      </c>
      <c r="T7" s="13">
        <f>S7-R7</f>
        <v>228</v>
      </c>
      <c r="U7" s="13" t="str">
        <f>REPT(S7,1)</f>
        <v>46217</v>
      </c>
      <c r="V7" s="14">
        <v>46450</v>
      </c>
      <c r="W7" s="13">
        <f>V7-U7</f>
        <v>233</v>
      </c>
      <c r="X7" s="13" t="str">
        <f>REPT(V7,1)</f>
        <v>46450</v>
      </c>
      <c r="Y7" s="14">
        <v>46586</v>
      </c>
      <c r="Z7" s="13">
        <f>Y7-X7</f>
        <v>136</v>
      </c>
      <c r="AA7" s="13" t="str">
        <f>REPT(Y7,1)</f>
        <v>46586</v>
      </c>
      <c r="AB7" s="14">
        <v>46666</v>
      </c>
      <c r="AC7" s="13">
        <f>AB7-AA7</f>
        <v>80</v>
      </c>
      <c r="AD7" s="13" t="str">
        <f>REPT(AB7,1)</f>
        <v>46666</v>
      </c>
      <c r="AE7" s="14">
        <v>46742</v>
      </c>
      <c r="AF7" s="13">
        <f>AE7-AD7</f>
        <v>76</v>
      </c>
      <c r="AG7" s="13" t="str">
        <f>REPT(AE7,1)</f>
        <v>46742</v>
      </c>
      <c r="AH7" s="14"/>
      <c r="AI7" s="13">
        <f>AH7-AG7</f>
        <v>-46742</v>
      </c>
    </row>
    <row r="8" spans="1:35" s="7" customFormat="1" ht="29.25" customHeight="1">
      <c r="A8" s="6" t="s">
        <v>17</v>
      </c>
      <c r="B8" s="5">
        <v>70851699</v>
      </c>
      <c r="C8" s="10">
        <v>6898</v>
      </c>
      <c r="D8" s="16">
        <v>6909</v>
      </c>
      <c r="E8" s="10">
        <f>D8-C8</f>
        <v>11</v>
      </c>
      <c r="F8" s="13" t="str">
        <f>REPT(D8,1)</f>
        <v>6909</v>
      </c>
      <c r="G8" s="14">
        <v>6944</v>
      </c>
      <c r="H8" s="13">
        <f>G8-F8</f>
        <v>35</v>
      </c>
      <c r="I8" s="13" t="str">
        <f>REPT(G8,1)</f>
        <v>6944</v>
      </c>
      <c r="J8" s="14">
        <v>6959</v>
      </c>
      <c r="K8" s="13">
        <f>J8-I8</f>
        <v>15</v>
      </c>
      <c r="L8" s="13" t="str">
        <f>REPT(J8,1)</f>
        <v>6959</v>
      </c>
      <c r="M8" s="14">
        <v>6969</v>
      </c>
      <c r="N8" s="13">
        <f>M8-L8</f>
        <v>10</v>
      </c>
      <c r="O8" s="13" t="str">
        <f>REPT(M8,1)</f>
        <v>6969</v>
      </c>
      <c r="P8" s="14">
        <v>6984</v>
      </c>
      <c r="Q8" s="13">
        <f>P8-O8</f>
        <v>15</v>
      </c>
      <c r="R8" s="13" t="str">
        <f>REPT(P8,1)</f>
        <v>6984</v>
      </c>
      <c r="S8" s="14">
        <v>6997</v>
      </c>
      <c r="T8" s="13">
        <f>S8-R8</f>
        <v>13</v>
      </c>
      <c r="U8" s="13" t="str">
        <f>REPT(S8,1)</f>
        <v>6997</v>
      </c>
      <c r="V8" s="14">
        <v>7005</v>
      </c>
      <c r="W8" s="13">
        <f>V8-U8</f>
        <v>8</v>
      </c>
      <c r="X8" s="13" t="str">
        <f>REPT(V8,1)</f>
        <v>7005</v>
      </c>
      <c r="Y8" s="14">
        <v>7015</v>
      </c>
      <c r="Z8" s="13">
        <f>Y8-X8</f>
        <v>10</v>
      </c>
      <c r="AA8" s="13" t="str">
        <f>REPT(Y8,1)</f>
        <v>7015</v>
      </c>
      <c r="AB8" s="14">
        <v>7027</v>
      </c>
      <c r="AC8" s="13">
        <f>AB8-AA8</f>
        <v>12</v>
      </c>
      <c r="AD8" s="13" t="str">
        <f>REPT(AB8,1)</f>
        <v>7027</v>
      </c>
      <c r="AE8" s="14">
        <v>7039</v>
      </c>
      <c r="AF8" s="13">
        <f>AE8-AD8</f>
        <v>12</v>
      </c>
      <c r="AG8" s="13" t="str">
        <f>REPT(AE8,1)</f>
        <v>7039</v>
      </c>
      <c r="AH8" s="14"/>
      <c r="AI8" s="13">
        <f>AH8-AG8</f>
        <v>-7039</v>
      </c>
    </row>
    <row r="9" spans="1:35" s="7" customFormat="1" ht="36" customHeight="1">
      <c r="A9" s="8"/>
      <c r="B9" s="9"/>
      <c r="C9" s="131">
        <f>SUM(E4:E8)</f>
        <v>1848</v>
      </c>
      <c r="D9" s="132"/>
      <c r="E9" s="133"/>
      <c r="F9" s="131">
        <f>SUM(H4:H8)</f>
        <v>2318</v>
      </c>
      <c r="G9" s="132"/>
      <c r="H9" s="133"/>
      <c r="I9" s="131">
        <f>SUM(K4:K8)</f>
        <v>2560</v>
      </c>
      <c r="J9" s="132"/>
      <c r="K9" s="133"/>
      <c r="L9" s="131">
        <f>SUM(N4:N8)</f>
        <v>2441</v>
      </c>
      <c r="M9" s="132"/>
      <c r="N9" s="133"/>
      <c r="O9" s="131">
        <f>SUM(Q4:Q8)</f>
        <v>2425</v>
      </c>
      <c r="P9" s="132"/>
      <c r="Q9" s="133"/>
      <c r="R9" s="131">
        <f>SUM(T4:T8)</f>
        <v>2087</v>
      </c>
      <c r="S9" s="132"/>
      <c r="T9" s="133"/>
      <c r="U9" s="131">
        <f>SUM(W4:W8)</f>
        <v>1943</v>
      </c>
      <c r="V9" s="132"/>
      <c r="W9" s="133"/>
      <c r="X9" s="131">
        <f>SUM(Z4:Z8)</f>
        <v>1501</v>
      </c>
      <c r="Y9" s="132"/>
      <c r="Z9" s="133"/>
      <c r="AA9" s="131">
        <f>SUM(AC4:AC8)</f>
        <v>794</v>
      </c>
      <c r="AB9" s="132"/>
      <c r="AC9" s="133"/>
      <c r="AD9" s="131">
        <f>SUM(AF4:AF8)</f>
        <v>820</v>
      </c>
      <c r="AE9" s="132"/>
      <c r="AF9" s="133"/>
      <c r="AG9" s="131">
        <f>SUM(AI4:AI8)</f>
        <v>-289629</v>
      </c>
      <c r="AH9" s="132"/>
      <c r="AI9" s="133"/>
    </row>
    <row r="10" spans="1:22" ht="26.25">
      <c r="A10" s="4"/>
      <c r="B10" s="4"/>
      <c r="Q10" s="2"/>
      <c r="V10" s="3"/>
    </row>
    <row r="18" spans="5:14" ht="12.75"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sheetProtection/>
  <mergeCells count="33">
    <mergeCell ref="R9:T9"/>
    <mergeCell ref="U9:W9"/>
    <mergeCell ref="X9:Z9"/>
    <mergeCell ref="AD2:AF2"/>
    <mergeCell ref="AG2:AI2"/>
    <mergeCell ref="C9:E9"/>
    <mergeCell ref="F9:H9"/>
    <mergeCell ref="I9:K9"/>
    <mergeCell ref="L9:N9"/>
    <mergeCell ref="AA9:AC9"/>
    <mergeCell ref="AD9:AF9"/>
    <mergeCell ref="AG9:AI9"/>
    <mergeCell ref="O9:Q9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3"/>
  <sheetViews>
    <sheetView view="pageBreakPreview" zoomScale="60" zoomScaleNormal="75" zoomScalePageLayoutView="0" workbookViewId="0" topLeftCell="A1">
      <selection activeCell="AO20" sqref="AO20"/>
    </sheetView>
  </sheetViews>
  <sheetFormatPr defaultColWidth="9.00390625" defaultRowHeight="12.75"/>
  <cols>
    <col min="1" max="2" width="20.00390625" style="0" customWidth="1"/>
    <col min="3" max="3" width="12.875" style="0" hidden="1" customWidth="1"/>
    <col min="4" max="4" width="13.625" style="0" hidden="1" customWidth="1"/>
    <col min="5" max="5" width="13.00390625" style="0" hidden="1" customWidth="1"/>
    <col min="6" max="6" width="12.25390625" style="0" hidden="1" customWidth="1"/>
    <col min="7" max="7" width="17.12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4.87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24" t="s">
        <v>10</v>
      </c>
      <c r="B1" s="99" t="s">
        <v>76</v>
      </c>
      <c r="C1" s="125" t="s">
        <v>8</v>
      </c>
      <c r="D1" s="126"/>
      <c r="E1" s="127"/>
      <c r="F1" s="125" t="s">
        <v>9</v>
      </c>
      <c r="G1" s="126"/>
      <c r="H1" s="127"/>
      <c r="I1" s="125" t="s">
        <v>0</v>
      </c>
      <c r="J1" s="126"/>
      <c r="K1" s="127"/>
      <c r="L1" s="125" t="s">
        <v>1</v>
      </c>
      <c r="M1" s="126"/>
      <c r="N1" s="127"/>
      <c r="O1" s="125" t="s">
        <v>2</v>
      </c>
      <c r="P1" s="126"/>
      <c r="Q1" s="127"/>
      <c r="R1" s="125" t="s">
        <v>3</v>
      </c>
      <c r="S1" s="126"/>
      <c r="T1" s="127"/>
      <c r="U1" s="125" t="s">
        <v>4</v>
      </c>
      <c r="V1" s="126"/>
      <c r="W1" s="127"/>
      <c r="X1" s="125" t="s">
        <v>5</v>
      </c>
      <c r="Y1" s="126"/>
      <c r="Z1" s="127"/>
      <c r="AA1" s="125" t="s">
        <v>6</v>
      </c>
      <c r="AB1" s="126"/>
      <c r="AC1" s="127"/>
      <c r="AD1" s="125" t="s">
        <v>7</v>
      </c>
      <c r="AE1" s="126"/>
      <c r="AF1" s="127"/>
      <c r="AG1" s="125" t="s">
        <v>51</v>
      </c>
      <c r="AH1" s="126"/>
      <c r="AI1" s="127"/>
    </row>
    <row r="2" spans="1:35" ht="27" customHeight="1">
      <c r="A2" s="1" t="s">
        <v>11</v>
      </c>
      <c r="B2" s="75" t="s">
        <v>75</v>
      </c>
      <c r="C2" s="128">
        <v>42697</v>
      </c>
      <c r="D2" s="129"/>
      <c r="E2" s="130"/>
      <c r="F2" s="128">
        <v>42729</v>
      </c>
      <c r="G2" s="129"/>
      <c r="H2" s="130"/>
      <c r="I2" s="128">
        <v>42760</v>
      </c>
      <c r="J2" s="129"/>
      <c r="K2" s="130"/>
      <c r="L2" s="128"/>
      <c r="M2" s="129"/>
      <c r="N2" s="130"/>
      <c r="O2" s="128"/>
      <c r="P2" s="129"/>
      <c r="Q2" s="130"/>
      <c r="R2" s="128"/>
      <c r="S2" s="129"/>
      <c r="T2" s="130"/>
      <c r="U2" s="128"/>
      <c r="V2" s="129"/>
      <c r="W2" s="130"/>
      <c r="X2" s="128"/>
      <c r="Y2" s="129"/>
      <c r="Z2" s="130"/>
      <c r="AA2" s="128"/>
      <c r="AB2" s="129"/>
      <c r="AC2" s="130"/>
      <c r="AD2" s="128"/>
      <c r="AE2" s="129"/>
      <c r="AF2" s="130"/>
      <c r="AG2" s="128"/>
      <c r="AH2" s="129"/>
      <c r="AI2" s="130"/>
    </row>
    <row r="3" spans="2:35" ht="31.5" customHeight="1" thickBot="1">
      <c r="B3" s="1"/>
      <c r="C3" s="12" t="s">
        <v>13</v>
      </c>
      <c r="D3" s="18" t="s">
        <v>14</v>
      </c>
      <c r="E3" s="12" t="s">
        <v>15</v>
      </c>
      <c r="F3" s="12" t="s">
        <v>13</v>
      </c>
      <c r="G3" s="18" t="s">
        <v>14</v>
      </c>
      <c r="H3" s="12" t="s">
        <v>15</v>
      </c>
      <c r="I3" s="12" t="s">
        <v>13</v>
      </c>
      <c r="J3" s="18" t="s">
        <v>14</v>
      </c>
      <c r="K3" s="12" t="s">
        <v>15</v>
      </c>
      <c r="L3" s="12" t="s">
        <v>13</v>
      </c>
      <c r="M3" s="18" t="s">
        <v>14</v>
      </c>
      <c r="N3" s="12" t="s">
        <v>15</v>
      </c>
      <c r="O3" s="12" t="s">
        <v>13</v>
      </c>
      <c r="P3" s="18" t="s">
        <v>14</v>
      </c>
      <c r="Q3" s="12" t="s">
        <v>15</v>
      </c>
      <c r="R3" s="12" t="s">
        <v>13</v>
      </c>
      <c r="S3" s="18" t="s">
        <v>14</v>
      </c>
      <c r="T3" s="12" t="s">
        <v>15</v>
      </c>
      <c r="U3" s="12" t="s">
        <v>13</v>
      </c>
      <c r="V3" s="18" t="s">
        <v>14</v>
      </c>
      <c r="W3" s="12" t="s">
        <v>15</v>
      </c>
      <c r="X3" s="12" t="s">
        <v>13</v>
      </c>
      <c r="Y3" s="18" t="s">
        <v>14</v>
      </c>
      <c r="Z3" s="12" t="s">
        <v>15</v>
      </c>
      <c r="AA3" s="12" t="s">
        <v>13</v>
      </c>
      <c r="AB3" s="18" t="s">
        <v>14</v>
      </c>
      <c r="AC3" s="12" t="s">
        <v>15</v>
      </c>
      <c r="AD3" s="12" t="s">
        <v>13</v>
      </c>
      <c r="AE3" s="18" t="s">
        <v>14</v>
      </c>
      <c r="AF3" s="12" t="s">
        <v>15</v>
      </c>
      <c r="AG3" s="12" t="s">
        <v>13</v>
      </c>
      <c r="AH3" s="18" t="s">
        <v>14</v>
      </c>
      <c r="AI3" s="12" t="s">
        <v>15</v>
      </c>
    </row>
    <row r="4" spans="1:35" s="22" customFormat="1" ht="39.75" customHeight="1" thickTop="1">
      <c r="A4" s="19" t="s">
        <v>12</v>
      </c>
      <c r="B4" s="19" t="s">
        <v>18</v>
      </c>
      <c r="C4" s="20">
        <v>85386</v>
      </c>
      <c r="D4" s="21">
        <v>85433</v>
      </c>
      <c r="E4" s="20">
        <f>D4-C4</f>
        <v>47</v>
      </c>
      <c r="F4" s="20" t="str">
        <f aca="true" t="shared" si="0" ref="F4:F9">REPT(D4,1)</f>
        <v>85433</v>
      </c>
      <c r="G4" s="21">
        <v>87530</v>
      </c>
      <c r="H4" s="20">
        <f aca="true" t="shared" si="1" ref="H4:H9">G4-F4</f>
        <v>2097</v>
      </c>
      <c r="I4" s="20" t="str">
        <f>REPT(G4,1)</f>
        <v>87530</v>
      </c>
      <c r="J4" s="21">
        <v>89627</v>
      </c>
      <c r="K4" s="20">
        <f>J4-I4</f>
        <v>2097</v>
      </c>
      <c r="L4" s="20" t="str">
        <f>REPT(J4,1)</f>
        <v>89627</v>
      </c>
      <c r="M4" s="21">
        <v>89705</v>
      </c>
      <c r="N4" s="20">
        <f>M4-L4</f>
        <v>78</v>
      </c>
      <c r="O4" s="20" t="str">
        <f>REPT(M4,1)</f>
        <v>89705</v>
      </c>
      <c r="P4" s="21">
        <v>90348</v>
      </c>
      <c r="Q4" s="20">
        <f>P4-O4</f>
        <v>643</v>
      </c>
      <c r="R4" s="20" t="str">
        <f>REPT(P4,1)</f>
        <v>90348</v>
      </c>
      <c r="S4" s="21"/>
      <c r="T4" s="20">
        <f>S4-R4</f>
        <v>-90348</v>
      </c>
      <c r="U4" s="20">
        <f>REPT(S4,1)</f>
      </c>
      <c r="V4" s="21"/>
      <c r="W4" s="20" t="e">
        <f>V4-U4</f>
        <v>#VALUE!</v>
      </c>
      <c r="X4" s="20">
        <f>REPT(V4,1)</f>
      </c>
      <c r="Y4" s="21"/>
      <c r="Z4" s="20" t="e">
        <f>Y4-X4</f>
        <v>#VALUE!</v>
      </c>
      <c r="AA4" s="20">
        <f>REPT(Y4,1)</f>
      </c>
      <c r="AB4" s="21"/>
      <c r="AC4" s="20" t="e">
        <f>AB4-AA4</f>
        <v>#VALUE!</v>
      </c>
      <c r="AD4" s="20">
        <f>REPT(AB4,1)</f>
      </c>
      <c r="AE4" s="21"/>
      <c r="AF4" s="20" t="e">
        <f>AE4-AD4</f>
        <v>#VALUE!</v>
      </c>
      <c r="AG4" s="20">
        <f>REPT(AE4,1)</f>
      </c>
      <c r="AH4" s="21"/>
      <c r="AI4" s="20" t="e">
        <f>AH4-AG4</f>
        <v>#VALUE!</v>
      </c>
    </row>
    <row r="5" spans="1:35" s="7" customFormat="1" ht="32.25" customHeight="1">
      <c r="A5" s="6" t="s">
        <v>12</v>
      </c>
      <c r="B5" s="5" t="s">
        <v>19</v>
      </c>
      <c r="C5" s="11">
        <v>99502</v>
      </c>
      <c r="D5" s="15">
        <v>100433</v>
      </c>
      <c r="E5" s="10">
        <f>D5-C5</f>
        <v>931</v>
      </c>
      <c r="F5" s="13" t="str">
        <f t="shared" si="0"/>
        <v>100433</v>
      </c>
      <c r="G5" s="17">
        <v>101268</v>
      </c>
      <c r="H5" s="13">
        <f t="shared" si="1"/>
        <v>835</v>
      </c>
      <c r="I5" s="13" t="str">
        <f>REPT(G5,1)</f>
        <v>101268</v>
      </c>
      <c r="J5" s="17">
        <v>102103</v>
      </c>
      <c r="K5" s="13">
        <f>J5-I5</f>
        <v>835</v>
      </c>
      <c r="L5" s="13" t="str">
        <f>REPT(J5,1)</f>
        <v>102103</v>
      </c>
      <c r="M5" s="17">
        <v>103066</v>
      </c>
      <c r="N5" s="13">
        <f>M5-L5</f>
        <v>963</v>
      </c>
      <c r="O5" s="13" t="str">
        <f>REPT(M5,1)</f>
        <v>103066</v>
      </c>
      <c r="P5" s="17">
        <v>103898</v>
      </c>
      <c r="Q5" s="13">
        <f>P5-O5</f>
        <v>832</v>
      </c>
      <c r="R5" s="13" t="str">
        <f>REPT(P5,1)</f>
        <v>103898</v>
      </c>
      <c r="S5" s="14"/>
      <c r="T5" s="13">
        <f>S5-R5</f>
        <v>-103898</v>
      </c>
      <c r="U5" s="13">
        <f>REPT(S5,1)</f>
      </c>
      <c r="V5" s="14"/>
      <c r="W5" s="13" t="e">
        <f>V5-U5</f>
        <v>#VALUE!</v>
      </c>
      <c r="X5" s="13">
        <f>REPT(V5,1)</f>
      </c>
      <c r="Y5" s="14"/>
      <c r="Z5" s="13" t="e">
        <f>Y5-X5</f>
        <v>#VALUE!</v>
      </c>
      <c r="AA5" s="13">
        <f>REPT(Y5,1)</f>
      </c>
      <c r="AB5" s="14"/>
      <c r="AC5" s="13" t="e">
        <f>AB5-AA5</f>
        <v>#VALUE!</v>
      </c>
      <c r="AD5" s="13">
        <f>REPT(AB5,1)</f>
      </c>
      <c r="AE5" s="14"/>
      <c r="AF5" s="13" t="e">
        <f>AE5-AD5</f>
        <v>#VALUE!</v>
      </c>
      <c r="AG5" s="13">
        <f>REPT(AE5,1)</f>
      </c>
      <c r="AH5" s="14"/>
      <c r="AI5" s="13" t="e">
        <f>AH5-AG5</f>
        <v>#VALUE!</v>
      </c>
    </row>
    <row r="6" spans="1:35" s="7" customFormat="1" ht="26.25" customHeight="1">
      <c r="A6" s="6" t="s">
        <v>16</v>
      </c>
      <c r="B6" s="5" t="s">
        <v>20</v>
      </c>
      <c r="C6" s="10">
        <v>55772</v>
      </c>
      <c r="D6" s="16">
        <v>56203</v>
      </c>
      <c r="E6" s="10">
        <f>D6-C6</f>
        <v>431</v>
      </c>
      <c r="F6" s="13" t="str">
        <f t="shared" si="0"/>
        <v>56203</v>
      </c>
      <c r="G6" s="14">
        <v>56580</v>
      </c>
      <c r="H6" s="13">
        <f t="shared" si="1"/>
        <v>377</v>
      </c>
      <c r="I6" s="13" t="str">
        <f>REPT(G6,1)</f>
        <v>56580</v>
      </c>
      <c r="J6" s="14">
        <v>57012</v>
      </c>
      <c r="K6" s="13">
        <f>J6-I6</f>
        <v>432</v>
      </c>
      <c r="L6" s="13" t="str">
        <f>REPT(J6,1)</f>
        <v>57012</v>
      </c>
      <c r="M6" s="14">
        <v>57392</v>
      </c>
      <c r="N6" s="13">
        <f>M6-L6</f>
        <v>380</v>
      </c>
      <c r="O6" s="13" t="str">
        <f>REPT(M6,1)</f>
        <v>57392</v>
      </c>
      <c r="P6" s="14">
        <v>57752</v>
      </c>
      <c r="Q6" s="13">
        <f>P6-O6</f>
        <v>360</v>
      </c>
      <c r="R6" s="13" t="str">
        <f>REPT(P6,1)</f>
        <v>57752</v>
      </c>
      <c r="S6" s="14"/>
      <c r="T6" s="13">
        <f>S6-R6</f>
        <v>-57752</v>
      </c>
      <c r="U6" s="13">
        <f>REPT(S6,1)</f>
      </c>
      <c r="V6" s="14"/>
      <c r="W6" s="13" t="e">
        <f>V6-U6</f>
        <v>#VALUE!</v>
      </c>
      <c r="X6" s="13">
        <f>REPT(V6,1)</f>
      </c>
      <c r="Y6" s="14"/>
      <c r="Z6" s="13" t="e">
        <f>Y6-X6</f>
        <v>#VALUE!</v>
      </c>
      <c r="AA6" s="13">
        <f>REPT(Y6,1)</f>
      </c>
      <c r="AB6" s="14"/>
      <c r="AC6" s="13" t="e">
        <f>AB6-AA6</f>
        <v>#VALUE!</v>
      </c>
      <c r="AD6" s="13">
        <f>REPT(AB6,1)</f>
      </c>
      <c r="AE6" s="14"/>
      <c r="AF6" s="13" t="e">
        <f>AE6-AD6</f>
        <v>#VALUE!</v>
      </c>
      <c r="AG6" s="13">
        <f>REPT(AE6,1)</f>
      </c>
      <c r="AH6" s="14"/>
      <c r="AI6" s="13" t="e">
        <f>AH6-AG6</f>
        <v>#VALUE!</v>
      </c>
    </row>
    <row r="7" spans="1:35" s="7" customFormat="1" ht="26.25" customHeight="1">
      <c r="A7" s="6"/>
      <c r="B7" s="54" t="s">
        <v>50</v>
      </c>
      <c r="C7" s="10"/>
      <c r="D7" s="16"/>
      <c r="E7" s="10"/>
      <c r="F7" s="13">
        <f t="shared" si="0"/>
      </c>
      <c r="G7" s="14"/>
      <c r="H7" s="13"/>
      <c r="I7" s="13"/>
      <c r="J7" s="14"/>
      <c r="K7" s="13"/>
      <c r="L7" s="13"/>
      <c r="M7" s="14"/>
      <c r="N7" s="13"/>
      <c r="O7" s="13"/>
      <c r="P7" s="14"/>
      <c r="Q7" s="13"/>
      <c r="R7" s="13"/>
      <c r="S7" s="14"/>
      <c r="T7" s="13"/>
      <c r="U7" s="13"/>
      <c r="V7" s="14"/>
      <c r="W7" s="13"/>
      <c r="X7" s="13"/>
      <c r="Y7" s="14"/>
      <c r="Z7" s="13"/>
      <c r="AA7" s="13"/>
      <c r="AB7" s="14"/>
      <c r="AC7" s="13"/>
      <c r="AD7" s="13"/>
      <c r="AE7" s="14"/>
      <c r="AF7" s="13"/>
      <c r="AG7" s="13"/>
      <c r="AH7" s="14"/>
      <c r="AI7" s="13"/>
    </row>
    <row r="8" spans="1:35" s="7" customFormat="1" ht="30" customHeight="1">
      <c r="A8" s="6" t="s">
        <v>16</v>
      </c>
      <c r="B8" s="5" t="s">
        <v>21</v>
      </c>
      <c r="C8" s="10">
        <v>47168</v>
      </c>
      <c r="D8" s="16">
        <v>47405</v>
      </c>
      <c r="E8" s="10">
        <f>D8-C8</f>
        <v>237</v>
      </c>
      <c r="F8" s="13" t="str">
        <f t="shared" si="0"/>
        <v>47405</v>
      </c>
      <c r="G8" s="14">
        <v>47607</v>
      </c>
      <c r="H8" s="13">
        <f t="shared" si="1"/>
        <v>202</v>
      </c>
      <c r="I8" s="13" t="str">
        <f>REPT(G8,1)</f>
        <v>47607</v>
      </c>
      <c r="J8" s="14">
        <v>47838</v>
      </c>
      <c r="K8" s="13">
        <f>J8-I8</f>
        <v>231</v>
      </c>
      <c r="L8" s="13" t="str">
        <f>REPT(J8,1)</f>
        <v>47838</v>
      </c>
      <c r="M8" s="14">
        <v>48047</v>
      </c>
      <c r="N8" s="13">
        <f>M8-L8</f>
        <v>209</v>
      </c>
      <c r="O8" s="13" t="str">
        <f>REPT(M8,1)</f>
        <v>48047</v>
      </c>
      <c r="P8" s="14">
        <v>48251</v>
      </c>
      <c r="Q8" s="13">
        <f>P8-O8</f>
        <v>204</v>
      </c>
      <c r="R8" s="13" t="str">
        <f>REPT(P8,1)</f>
        <v>48251</v>
      </c>
      <c r="S8" s="14"/>
      <c r="T8" s="13">
        <f>S8-R8</f>
        <v>-48251</v>
      </c>
      <c r="U8" s="13">
        <f>REPT(S8,1)</f>
      </c>
      <c r="V8" s="14"/>
      <c r="W8" s="13" t="e">
        <f>V8-U8</f>
        <v>#VALUE!</v>
      </c>
      <c r="X8" s="13">
        <f>REPT(V8,1)</f>
      </c>
      <c r="Y8" s="14"/>
      <c r="Z8" s="13" t="e">
        <f>Y8-X8</f>
        <v>#VALUE!</v>
      </c>
      <c r="AA8" s="13">
        <f>REPT(Y8,1)</f>
      </c>
      <c r="AB8" s="14"/>
      <c r="AC8" s="13" t="e">
        <f>AB8-AA8</f>
        <v>#VALUE!</v>
      </c>
      <c r="AD8" s="13">
        <f>REPT(AB8,1)</f>
      </c>
      <c r="AE8" s="14"/>
      <c r="AF8" s="13" t="e">
        <f>AE8-AD8</f>
        <v>#VALUE!</v>
      </c>
      <c r="AG8" s="13">
        <f>REPT(AE8,1)</f>
      </c>
      <c r="AH8" s="14"/>
      <c r="AI8" s="13" t="e">
        <f>AH8-AG8</f>
        <v>#VALUE!</v>
      </c>
    </row>
    <row r="9" spans="1:35" s="7" customFormat="1" ht="29.25" customHeight="1">
      <c r="A9" s="6" t="s">
        <v>17</v>
      </c>
      <c r="B9" s="5">
        <v>70851699</v>
      </c>
      <c r="C9" s="10">
        <v>7058</v>
      </c>
      <c r="D9" s="16">
        <v>7072</v>
      </c>
      <c r="E9" s="10">
        <f>D9-C9</f>
        <v>14</v>
      </c>
      <c r="F9" s="13" t="str">
        <f t="shared" si="0"/>
        <v>7072</v>
      </c>
      <c r="G9" s="14">
        <v>7088</v>
      </c>
      <c r="H9" s="13">
        <f t="shared" si="1"/>
        <v>16</v>
      </c>
      <c r="I9" s="13" t="str">
        <f>REPT(G9,1)</f>
        <v>7088</v>
      </c>
      <c r="J9" s="14">
        <v>7102</v>
      </c>
      <c r="K9" s="13">
        <f>J9-I9</f>
        <v>14</v>
      </c>
      <c r="L9" s="13" t="str">
        <f>REPT(J9,1)</f>
        <v>7102</v>
      </c>
      <c r="M9" s="14">
        <v>7111</v>
      </c>
      <c r="N9" s="13">
        <f>M9-L9</f>
        <v>9</v>
      </c>
      <c r="O9" s="13" t="str">
        <f>REPT(M9,1)</f>
        <v>7111</v>
      </c>
      <c r="P9" s="14">
        <v>7112</v>
      </c>
      <c r="Q9" s="13">
        <f>P9-O9</f>
        <v>1</v>
      </c>
      <c r="R9" s="13" t="str">
        <f>REPT(P9,1)</f>
        <v>7112</v>
      </c>
      <c r="S9" s="14"/>
      <c r="T9" s="13">
        <f>S9-R9</f>
        <v>-7112</v>
      </c>
      <c r="U9" s="13">
        <f>REPT(S9,1)</f>
      </c>
      <c r="V9" s="14"/>
      <c r="W9" s="13" t="e">
        <f>V9-U9</f>
        <v>#VALUE!</v>
      </c>
      <c r="X9" s="13">
        <f>REPT(V9,1)</f>
      </c>
      <c r="Y9" s="14"/>
      <c r="Z9" s="13" t="e">
        <f>Y9-X9</f>
        <v>#VALUE!</v>
      </c>
      <c r="AA9" s="13">
        <f>REPT(Y9,1)</f>
      </c>
      <c r="AB9" s="14"/>
      <c r="AC9" s="13" t="e">
        <f>AB9-AA9</f>
        <v>#VALUE!</v>
      </c>
      <c r="AD9" s="13">
        <f>REPT(AB9,1)</f>
      </c>
      <c r="AE9" s="14"/>
      <c r="AF9" s="13" t="e">
        <f>AE9-AD9</f>
        <v>#VALUE!</v>
      </c>
      <c r="AG9" s="13">
        <f>REPT(AE9,1)</f>
      </c>
      <c r="AH9" s="14"/>
      <c r="AI9" s="13" t="e">
        <f>AH9-AG9</f>
        <v>#VALUE!</v>
      </c>
    </row>
    <row r="10" spans="1:35" s="7" customFormat="1" ht="36" customHeight="1">
      <c r="A10" s="8"/>
      <c r="B10" s="9"/>
      <c r="C10" s="134">
        <f>SUM(E4:E9)</f>
        <v>1660</v>
      </c>
      <c r="D10" s="135"/>
      <c r="E10" s="136"/>
      <c r="F10" s="134">
        <f>SUM(H4:H9)</f>
        <v>3527</v>
      </c>
      <c r="G10" s="135"/>
      <c r="H10" s="136"/>
      <c r="I10" s="134">
        <f>SUM(K4:K9)</f>
        <v>3609</v>
      </c>
      <c r="J10" s="135"/>
      <c r="K10" s="136"/>
      <c r="L10" s="134">
        <f>SUM(N4:N9)</f>
        <v>1639</v>
      </c>
      <c r="M10" s="135"/>
      <c r="N10" s="136"/>
      <c r="O10" s="134">
        <f>SUM(Q4:Q9)</f>
        <v>2040</v>
      </c>
      <c r="P10" s="135"/>
      <c r="Q10" s="136"/>
      <c r="R10" s="134">
        <f>SUM(T4:T9)</f>
        <v>-307361</v>
      </c>
      <c r="S10" s="135"/>
      <c r="T10" s="136"/>
      <c r="U10" s="134" t="e">
        <f>SUM(W4:W9)</f>
        <v>#VALUE!</v>
      </c>
      <c r="V10" s="135"/>
      <c r="W10" s="136"/>
      <c r="X10" s="134" t="e">
        <f>SUM(Z4:Z9)</f>
        <v>#VALUE!</v>
      </c>
      <c r="Y10" s="135"/>
      <c r="Z10" s="136"/>
      <c r="AA10" s="134" t="e">
        <f>SUM(AC4:AC9)</f>
        <v>#VALUE!</v>
      </c>
      <c r="AB10" s="135"/>
      <c r="AC10" s="136"/>
      <c r="AD10" s="134" t="e">
        <f>SUM(AF4:AF9)</f>
        <v>#VALUE!</v>
      </c>
      <c r="AE10" s="135"/>
      <c r="AF10" s="136"/>
      <c r="AG10" s="134" t="e">
        <f>SUM(AI4:AI9)</f>
        <v>#VALUE!</v>
      </c>
      <c r="AH10" s="135"/>
      <c r="AI10" s="136"/>
    </row>
    <row r="11" spans="1:22" ht="26.25">
      <c r="A11" s="4"/>
      <c r="B11" s="4"/>
      <c r="Q11" s="2"/>
      <c r="V11" s="3"/>
    </row>
    <row r="12" spans="1:91" ht="26.25">
      <c r="A12" s="4"/>
      <c r="B12" s="4"/>
      <c r="Q12" s="2"/>
      <c r="V12" s="3"/>
      <c r="AJ12" s="67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9"/>
    </row>
    <row r="13" spans="36:91" ht="12.75">
      <c r="AJ13" s="67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9"/>
    </row>
    <row r="14" spans="1:91" s="70" customFormat="1" ht="52.5" customHeight="1">
      <c r="A14" s="70" t="s">
        <v>10</v>
      </c>
      <c r="C14" s="137" t="s">
        <v>8</v>
      </c>
      <c r="D14" s="137"/>
      <c r="E14" s="137"/>
      <c r="F14" s="137" t="s">
        <v>9</v>
      </c>
      <c r="G14" s="137"/>
      <c r="H14" s="137"/>
      <c r="I14" s="137" t="s">
        <v>0</v>
      </c>
      <c r="J14" s="137"/>
      <c r="K14" s="137"/>
      <c r="L14" s="137" t="s">
        <v>1</v>
      </c>
      <c r="M14" s="137"/>
      <c r="N14" s="137"/>
      <c r="O14" s="137" t="s">
        <v>2</v>
      </c>
      <c r="P14" s="137"/>
      <c r="Q14" s="137"/>
      <c r="R14" s="137" t="s">
        <v>3</v>
      </c>
      <c r="S14" s="137"/>
      <c r="T14" s="137"/>
      <c r="U14" s="137" t="s">
        <v>4</v>
      </c>
      <c r="V14" s="137"/>
      <c r="W14" s="137"/>
      <c r="X14" s="137" t="s">
        <v>5</v>
      </c>
      <c r="Y14" s="137"/>
      <c r="Z14" s="137"/>
      <c r="AA14" s="137" t="s">
        <v>6</v>
      </c>
      <c r="AB14" s="137"/>
      <c r="AC14" s="137"/>
      <c r="AD14" s="137" t="s">
        <v>7</v>
      </c>
      <c r="AE14" s="137"/>
      <c r="AF14" s="137"/>
      <c r="AG14" s="137" t="s">
        <v>51</v>
      </c>
      <c r="AH14" s="137"/>
      <c r="AI14" s="137"/>
      <c r="AJ14" s="71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3"/>
    </row>
    <row r="15" spans="1:91" s="76" customFormat="1" ht="27" customHeight="1">
      <c r="A15" s="74" t="s">
        <v>11</v>
      </c>
      <c r="B15" s="75" t="s">
        <v>71</v>
      </c>
      <c r="C15" s="138">
        <v>42699</v>
      </c>
      <c r="D15" s="139"/>
      <c r="E15" s="139"/>
      <c r="F15" s="138">
        <v>42729</v>
      </c>
      <c r="G15" s="139"/>
      <c r="H15" s="139"/>
      <c r="I15" s="138">
        <v>42761</v>
      </c>
      <c r="J15" s="139"/>
      <c r="K15" s="139"/>
      <c r="L15" s="138"/>
      <c r="M15" s="139"/>
      <c r="N15" s="139"/>
      <c r="O15" s="138"/>
      <c r="P15" s="139"/>
      <c r="Q15" s="139"/>
      <c r="R15" s="138"/>
      <c r="S15" s="139"/>
      <c r="T15" s="139"/>
      <c r="U15" s="138"/>
      <c r="V15" s="139"/>
      <c r="W15" s="139"/>
      <c r="X15" s="138"/>
      <c r="Y15" s="139"/>
      <c r="Z15" s="139"/>
      <c r="AA15" s="138"/>
      <c r="AB15" s="139"/>
      <c r="AC15" s="139"/>
      <c r="AD15" s="138"/>
      <c r="AE15" s="139"/>
      <c r="AF15" s="139"/>
      <c r="AG15" s="138"/>
      <c r="AH15" s="139"/>
      <c r="AI15" s="139"/>
      <c r="AJ15" s="67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9"/>
    </row>
    <row r="16" spans="2:91" s="76" customFormat="1" ht="31.5" customHeight="1">
      <c r="B16" s="74"/>
      <c r="C16" s="9" t="s">
        <v>13</v>
      </c>
      <c r="D16" s="77" t="s">
        <v>14</v>
      </c>
      <c r="E16" s="9" t="s">
        <v>15</v>
      </c>
      <c r="F16" s="9" t="s">
        <v>13</v>
      </c>
      <c r="G16" s="77" t="s">
        <v>14</v>
      </c>
      <c r="H16" s="9" t="s">
        <v>15</v>
      </c>
      <c r="I16" s="9" t="s">
        <v>13</v>
      </c>
      <c r="J16" s="77" t="s">
        <v>14</v>
      </c>
      <c r="K16" s="9" t="s">
        <v>15</v>
      </c>
      <c r="L16" s="9" t="s">
        <v>13</v>
      </c>
      <c r="M16" s="77" t="s">
        <v>14</v>
      </c>
      <c r="N16" s="9" t="s">
        <v>15</v>
      </c>
      <c r="O16" s="9" t="s">
        <v>13</v>
      </c>
      <c r="P16" s="77" t="s">
        <v>14</v>
      </c>
      <c r="Q16" s="9" t="s">
        <v>15</v>
      </c>
      <c r="R16" s="9" t="s">
        <v>13</v>
      </c>
      <c r="S16" s="77" t="s">
        <v>14</v>
      </c>
      <c r="T16" s="9" t="s">
        <v>15</v>
      </c>
      <c r="U16" s="9" t="s">
        <v>13</v>
      </c>
      <c r="V16" s="77" t="s">
        <v>14</v>
      </c>
      <c r="W16" s="9" t="s">
        <v>15</v>
      </c>
      <c r="X16" s="9" t="s">
        <v>13</v>
      </c>
      <c r="Y16" s="77" t="s">
        <v>14</v>
      </c>
      <c r="Z16" s="9" t="s">
        <v>15</v>
      </c>
      <c r="AA16" s="9" t="s">
        <v>13</v>
      </c>
      <c r="AB16" s="77" t="s">
        <v>14</v>
      </c>
      <c r="AC16" s="9" t="s">
        <v>15</v>
      </c>
      <c r="AD16" s="9" t="s">
        <v>13</v>
      </c>
      <c r="AE16" s="77" t="s">
        <v>14</v>
      </c>
      <c r="AF16" s="9" t="s">
        <v>15</v>
      </c>
      <c r="AG16" s="9" t="s">
        <v>13</v>
      </c>
      <c r="AH16" s="77" t="s">
        <v>14</v>
      </c>
      <c r="AI16" s="8" t="s">
        <v>15</v>
      </c>
      <c r="AJ16" s="67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</row>
    <row r="17" spans="2:91" s="74" customFormat="1" ht="25.5" customHeight="1">
      <c r="B17" s="84" t="s">
        <v>73</v>
      </c>
      <c r="C17" s="85"/>
      <c r="D17" s="85"/>
      <c r="E17" s="78"/>
      <c r="F17" s="78"/>
      <c r="G17" s="78">
        <v>78215</v>
      </c>
      <c r="H17" s="78">
        <f>G17-F17</f>
        <v>78215</v>
      </c>
      <c r="I17" s="78" t="str">
        <f>REPT(G17,1)</f>
        <v>78215</v>
      </c>
      <c r="J17" s="119">
        <v>79291</v>
      </c>
      <c r="K17" s="78">
        <f>J17-I17</f>
        <v>1076</v>
      </c>
      <c r="L17" s="78" t="str">
        <f>REPT(J17,1)</f>
        <v>79291</v>
      </c>
      <c r="M17" s="119">
        <v>80190</v>
      </c>
      <c r="N17" s="78">
        <f>M17-L17</f>
        <v>899</v>
      </c>
      <c r="O17" s="78" t="str">
        <f>REPT(M17,1)</f>
        <v>80190</v>
      </c>
      <c r="P17" s="119">
        <v>81136</v>
      </c>
      <c r="Q17" s="78">
        <f>P17-O17</f>
        <v>946</v>
      </c>
      <c r="R17" s="78" t="str">
        <f>REPT(P17,1)</f>
        <v>81136</v>
      </c>
      <c r="S17" s="119"/>
      <c r="T17" s="78">
        <f>S17-R17</f>
        <v>-81136</v>
      </c>
      <c r="U17" s="78"/>
      <c r="V17" s="119"/>
      <c r="W17" s="78"/>
      <c r="X17" s="78"/>
      <c r="Y17" s="119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80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2"/>
    </row>
    <row r="18" spans="2:91" s="88" customFormat="1" ht="30" customHeight="1">
      <c r="B18" s="89" t="s">
        <v>74</v>
      </c>
      <c r="C18" s="90"/>
      <c r="D18" s="90"/>
      <c r="E18" s="91"/>
      <c r="F18" s="91"/>
      <c r="G18" s="91">
        <v>43901</v>
      </c>
      <c r="H18" s="91">
        <f>G18-F18</f>
        <v>43901</v>
      </c>
      <c r="I18" s="91" t="str">
        <f>REPT(G18,1)</f>
        <v>43901</v>
      </c>
      <c r="J18" s="120">
        <v>44037</v>
      </c>
      <c r="K18" s="91">
        <f>J18-I18</f>
        <v>136</v>
      </c>
      <c r="L18" s="91" t="str">
        <f>REPT(J18,1)</f>
        <v>44037</v>
      </c>
      <c r="M18" s="120">
        <v>44137</v>
      </c>
      <c r="N18" s="91">
        <f>M18-L18</f>
        <v>100</v>
      </c>
      <c r="O18" s="78" t="str">
        <f>REPT(M18,1)</f>
        <v>44137</v>
      </c>
      <c r="P18" s="120">
        <v>44239</v>
      </c>
      <c r="Q18" s="78">
        <f>P18-O18</f>
        <v>102</v>
      </c>
      <c r="R18" s="78" t="str">
        <f>REPT(P18,1)</f>
        <v>44239</v>
      </c>
      <c r="S18" s="120"/>
      <c r="T18" s="78">
        <f>S18-R18</f>
        <v>-44239</v>
      </c>
      <c r="U18" s="91"/>
      <c r="V18" s="120"/>
      <c r="W18" s="91"/>
      <c r="X18" s="91"/>
      <c r="Y18" s="120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80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2"/>
    </row>
    <row r="19" spans="2:50" s="107" customFormat="1" ht="30" customHeight="1">
      <c r="B19" s="116"/>
      <c r="C19" s="117"/>
      <c r="D19" s="117"/>
      <c r="E19" s="112"/>
      <c r="F19" s="106"/>
      <c r="G19" s="106"/>
      <c r="H19" s="112">
        <f>SUM(H17:H18)</f>
        <v>122116</v>
      </c>
      <c r="I19" s="106"/>
      <c r="J19" s="106"/>
      <c r="K19" s="112">
        <f>SUM(K17:K18)</f>
        <v>1212</v>
      </c>
      <c r="L19" s="106"/>
      <c r="M19" s="106"/>
      <c r="N19" s="112">
        <f>SUM(N17:N18)</f>
        <v>999</v>
      </c>
      <c r="O19" s="106"/>
      <c r="P19" s="106"/>
      <c r="Q19" s="112">
        <f>SUM(Q17:Q18)</f>
        <v>1048</v>
      </c>
      <c r="R19" s="106"/>
      <c r="S19" s="106"/>
      <c r="T19" s="112">
        <f>SUM(T17:T18)</f>
        <v>-125375</v>
      </c>
      <c r="U19" s="106"/>
      <c r="V19" s="106"/>
      <c r="W19" s="112"/>
      <c r="X19" s="106"/>
      <c r="Y19" s="106"/>
      <c r="Z19" s="112"/>
      <c r="AA19" s="106"/>
      <c r="AB19" s="106"/>
      <c r="AC19" s="112"/>
      <c r="AD19" s="106"/>
      <c r="AE19" s="106"/>
      <c r="AF19" s="112"/>
      <c r="AG19" s="106"/>
      <c r="AH19" s="106"/>
      <c r="AI19" s="112"/>
      <c r="AJ19" s="109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8"/>
    </row>
    <row r="20" spans="36:91" s="1" customFormat="1" ht="30" customHeight="1"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2"/>
    </row>
    <row r="21" spans="36:91" s="1" customFormat="1" ht="12.75">
      <c r="AJ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2"/>
    </row>
    <row r="22" spans="1:91" s="70" customFormat="1" ht="52.5" customHeight="1">
      <c r="A22" s="70" t="s">
        <v>10</v>
      </c>
      <c r="C22" s="137" t="s">
        <v>8</v>
      </c>
      <c r="D22" s="137"/>
      <c r="E22" s="137"/>
      <c r="F22" s="137" t="s">
        <v>9</v>
      </c>
      <c r="G22" s="137"/>
      <c r="H22" s="137"/>
      <c r="I22" s="137" t="s">
        <v>0</v>
      </c>
      <c r="J22" s="137"/>
      <c r="K22" s="137"/>
      <c r="L22" s="137" t="s">
        <v>1</v>
      </c>
      <c r="M22" s="137"/>
      <c r="N22" s="137"/>
      <c r="O22" s="137" t="s">
        <v>2</v>
      </c>
      <c r="P22" s="137"/>
      <c r="Q22" s="137"/>
      <c r="R22" s="137" t="s">
        <v>3</v>
      </c>
      <c r="S22" s="137"/>
      <c r="T22" s="137"/>
      <c r="U22" s="137" t="s">
        <v>4</v>
      </c>
      <c r="V22" s="137"/>
      <c r="W22" s="137"/>
      <c r="X22" s="137" t="s">
        <v>5</v>
      </c>
      <c r="Y22" s="137"/>
      <c r="Z22" s="137"/>
      <c r="AA22" s="137" t="s">
        <v>6</v>
      </c>
      <c r="AB22" s="137"/>
      <c r="AC22" s="137"/>
      <c r="AD22" s="137" t="s">
        <v>7</v>
      </c>
      <c r="AE22" s="137"/>
      <c r="AF22" s="137"/>
      <c r="AG22" s="137" t="s">
        <v>51</v>
      </c>
      <c r="AH22" s="137"/>
      <c r="AI22" s="137"/>
      <c r="AJ22" s="71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3"/>
    </row>
    <row r="23" spans="1:91" s="74" customFormat="1" ht="27" customHeight="1">
      <c r="A23" s="74" t="s">
        <v>11</v>
      </c>
      <c r="B23" s="75" t="s">
        <v>72</v>
      </c>
      <c r="C23" s="138">
        <v>42699</v>
      </c>
      <c r="D23" s="139"/>
      <c r="E23" s="139"/>
      <c r="F23" s="138">
        <v>42729</v>
      </c>
      <c r="G23" s="139"/>
      <c r="H23" s="139"/>
      <c r="I23" s="138">
        <v>42758</v>
      </c>
      <c r="J23" s="139"/>
      <c r="K23" s="139"/>
      <c r="L23" s="138"/>
      <c r="M23" s="139"/>
      <c r="N23" s="139"/>
      <c r="O23" s="138"/>
      <c r="P23" s="139"/>
      <c r="Q23" s="139"/>
      <c r="R23" s="138"/>
      <c r="S23" s="139"/>
      <c r="T23" s="139"/>
      <c r="U23" s="138"/>
      <c r="V23" s="139"/>
      <c r="W23" s="139"/>
      <c r="X23" s="138"/>
      <c r="Y23" s="139"/>
      <c r="Z23" s="139"/>
      <c r="AA23" s="138"/>
      <c r="AB23" s="139"/>
      <c r="AC23" s="139"/>
      <c r="AD23" s="138"/>
      <c r="AE23" s="139"/>
      <c r="AF23" s="139"/>
      <c r="AG23" s="138"/>
      <c r="AH23" s="139"/>
      <c r="AI23" s="139"/>
      <c r="AJ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2"/>
    </row>
    <row r="24" spans="3:91" s="74" customFormat="1" ht="31.5" customHeight="1">
      <c r="C24" s="9" t="s">
        <v>13</v>
      </c>
      <c r="D24" s="77" t="s">
        <v>14</v>
      </c>
      <c r="E24" s="9" t="s">
        <v>15</v>
      </c>
      <c r="F24" s="9" t="s">
        <v>13</v>
      </c>
      <c r="G24" s="77" t="s">
        <v>14</v>
      </c>
      <c r="H24" s="9" t="s">
        <v>15</v>
      </c>
      <c r="I24" s="9" t="s">
        <v>13</v>
      </c>
      <c r="J24" s="77" t="s">
        <v>14</v>
      </c>
      <c r="K24" s="9" t="s">
        <v>15</v>
      </c>
      <c r="L24" s="9" t="s">
        <v>13</v>
      </c>
      <c r="M24" s="77" t="s">
        <v>14</v>
      </c>
      <c r="N24" s="9" t="s">
        <v>15</v>
      </c>
      <c r="O24" s="9" t="s">
        <v>13</v>
      </c>
      <c r="P24" s="77" t="s">
        <v>14</v>
      </c>
      <c r="Q24" s="9" t="s">
        <v>15</v>
      </c>
      <c r="R24" s="9" t="s">
        <v>13</v>
      </c>
      <c r="S24" s="77" t="s">
        <v>14</v>
      </c>
      <c r="T24" s="9" t="s">
        <v>15</v>
      </c>
      <c r="U24" s="9" t="s">
        <v>13</v>
      </c>
      <c r="V24" s="77" t="s">
        <v>14</v>
      </c>
      <c r="W24" s="9" t="s">
        <v>15</v>
      </c>
      <c r="X24" s="9" t="s">
        <v>13</v>
      </c>
      <c r="Y24" s="77" t="s">
        <v>14</v>
      </c>
      <c r="Z24" s="9" t="s">
        <v>15</v>
      </c>
      <c r="AA24" s="9" t="s">
        <v>13</v>
      </c>
      <c r="AB24" s="77" t="s">
        <v>14</v>
      </c>
      <c r="AC24" s="9" t="s">
        <v>15</v>
      </c>
      <c r="AD24" s="9" t="s">
        <v>13</v>
      </c>
      <c r="AE24" s="77" t="s">
        <v>14</v>
      </c>
      <c r="AF24" s="9" t="s">
        <v>15</v>
      </c>
      <c r="AG24" s="9" t="s">
        <v>13</v>
      </c>
      <c r="AH24" s="77" t="s">
        <v>14</v>
      </c>
      <c r="AI24" s="8" t="s">
        <v>15</v>
      </c>
      <c r="AJ24" s="80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2"/>
    </row>
    <row r="25" spans="2:91" s="107" customFormat="1" ht="24" customHeight="1">
      <c r="B25" s="107" t="s">
        <v>82</v>
      </c>
      <c r="E25" s="95"/>
      <c r="H25" s="95">
        <v>511</v>
      </c>
      <c r="K25" s="95">
        <v>484.887</v>
      </c>
      <c r="N25" s="122">
        <v>437.565</v>
      </c>
      <c r="P25" s="107">
        <v>478.6</v>
      </c>
      <c r="Q25" s="95"/>
      <c r="T25" s="95"/>
      <c r="W25" s="95"/>
      <c r="Z25" s="95"/>
      <c r="AC25" s="95"/>
      <c r="AF25" s="95"/>
      <c r="AI25" s="108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1"/>
    </row>
    <row r="26" spans="1:17" ht="31.5" customHeight="1">
      <c r="A26" s="76"/>
      <c r="B26" s="107" t="s">
        <v>81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21">
        <v>97.96</v>
      </c>
      <c r="O26" s="124"/>
      <c r="P26" s="107">
        <v>95.52</v>
      </c>
      <c r="Q26" s="124"/>
    </row>
    <row r="27" spans="1:17" ht="36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23">
        <f>SUM(N25:N26)</f>
        <v>535.525</v>
      </c>
      <c r="O27" s="124"/>
      <c r="P27" s="124"/>
      <c r="Q27" s="124"/>
    </row>
    <row r="33" spans="5:14" ht="12.75">
      <c r="E33" s="23"/>
      <c r="F33" s="23"/>
      <c r="G33" s="23"/>
      <c r="H33" s="23"/>
      <c r="I33" s="23"/>
      <c r="J33" s="23"/>
      <c r="K33" s="23"/>
      <c r="L33" s="23"/>
      <c r="M33" s="23"/>
      <c r="N33" s="23"/>
    </row>
  </sheetData>
  <sheetProtection/>
  <mergeCells count="77"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15:Z15"/>
    <mergeCell ref="AA15:AC15"/>
    <mergeCell ref="AD15:AF15"/>
    <mergeCell ref="AG15:AI15"/>
    <mergeCell ref="C22:E22"/>
    <mergeCell ref="F22:H22"/>
    <mergeCell ref="I22:K22"/>
    <mergeCell ref="L22:N22"/>
    <mergeCell ref="O22:Q22"/>
    <mergeCell ref="R22:T22"/>
    <mergeCell ref="AA14:AC14"/>
    <mergeCell ref="AD14:AF14"/>
    <mergeCell ref="AG14:AI14"/>
    <mergeCell ref="C15:E15"/>
    <mergeCell ref="F15:H15"/>
    <mergeCell ref="I15:K15"/>
    <mergeCell ref="L15:N15"/>
    <mergeCell ref="O15:Q15"/>
    <mergeCell ref="R15:T15"/>
    <mergeCell ref="U15:W15"/>
    <mergeCell ref="AD1:AF1"/>
    <mergeCell ref="AG1:AI1"/>
    <mergeCell ref="C14:E14"/>
    <mergeCell ref="F14:H14"/>
    <mergeCell ref="I14:K14"/>
    <mergeCell ref="L14:N14"/>
    <mergeCell ref="O14:Q14"/>
    <mergeCell ref="R14:T14"/>
    <mergeCell ref="U14:W14"/>
    <mergeCell ref="X14:Z14"/>
    <mergeCell ref="L1:N1"/>
    <mergeCell ref="O1:Q1"/>
    <mergeCell ref="R1:T1"/>
    <mergeCell ref="U1:W1"/>
    <mergeCell ref="X1:Z1"/>
    <mergeCell ref="AA1:AC1"/>
    <mergeCell ref="C1:E1"/>
    <mergeCell ref="C2:E2"/>
    <mergeCell ref="F1:H1"/>
    <mergeCell ref="I1:K1"/>
    <mergeCell ref="F2:H2"/>
    <mergeCell ref="I2:K2"/>
    <mergeCell ref="AD2:AF2"/>
    <mergeCell ref="AG2:AI2"/>
    <mergeCell ref="L2:N2"/>
    <mergeCell ref="O2:Q2"/>
    <mergeCell ref="R2:T2"/>
    <mergeCell ref="U2:W2"/>
    <mergeCell ref="C10:E10"/>
    <mergeCell ref="F10:H10"/>
    <mergeCell ref="I10:K10"/>
    <mergeCell ref="L10:N10"/>
    <mergeCell ref="X2:Z2"/>
    <mergeCell ref="AA2:AC2"/>
    <mergeCell ref="AA10:AC10"/>
    <mergeCell ref="AD10:AF10"/>
    <mergeCell ref="AG10:AI10"/>
    <mergeCell ref="O10:Q10"/>
    <mergeCell ref="R10:T10"/>
    <mergeCell ref="U10:W10"/>
    <mergeCell ref="X10:Z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5" zoomScaleNormal="75" zoomScalePageLayoutView="0" workbookViewId="0" topLeftCell="A1">
      <selection activeCell="AN22" sqref="AN22"/>
    </sheetView>
  </sheetViews>
  <sheetFormatPr defaultColWidth="9.00390625" defaultRowHeight="12.75"/>
  <cols>
    <col min="1" max="2" width="20.0039062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2.1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24" t="s">
        <v>10</v>
      </c>
      <c r="B1" s="98" t="s">
        <v>77</v>
      </c>
      <c r="C1" s="140" t="s">
        <v>8</v>
      </c>
      <c r="D1" s="126"/>
      <c r="E1" s="141"/>
      <c r="F1" s="140" t="s">
        <v>9</v>
      </c>
      <c r="G1" s="126"/>
      <c r="H1" s="141"/>
      <c r="I1" s="140" t="s">
        <v>0</v>
      </c>
      <c r="J1" s="126"/>
      <c r="K1" s="141"/>
      <c r="L1" s="140" t="s">
        <v>1</v>
      </c>
      <c r="M1" s="126"/>
      <c r="N1" s="141"/>
      <c r="O1" s="140" t="s">
        <v>2</v>
      </c>
      <c r="P1" s="126"/>
      <c r="Q1" s="141"/>
      <c r="R1" s="140" t="s">
        <v>3</v>
      </c>
      <c r="S1" s="126"/>
      <c r="T1" s="141"/>
      <c r="U1" s="140" t="s">
        <v>4</v>
      </c>
      <c r="V1" s="126"/>
      <c r="W1" s="141"/>
      <c r="X1" s="140" t="s">
        <v>5</v>
      </c>
      <c r="Y1" s="126"/>
      <c r="Z1" s="141"/>
      <c r="AA1" s="140" t="s">
        <v>6</v>
      </c>
      <c r="AB1" s="126"/>
      <c r="AC1" s="141"/>
      <c r="AD1" s="140" t="s">
        <v>7</v>
      </c>
      <c r="AE1" s="126"/>
      <c r="AF1" s="141"/>
      <c r="AG1" s="140" t="s">
        <v>51</v>
      </c>
      <c r="AH1" s="126"/>
      <c r="AI1" s="141"/>
    </row>
    <row r="2" spans="1:35" ht="27" customHeight="1">
      <c r="A2" s="1" t="s">
        <v>11</v>
      </c>
      <c r="C2" s="142">
        <v>42699</v>
      </c>
      <c r="D2" s="129"/>
      <c r="E2" s="143"/>
      <c r="F2" s="142"/>
      <c r="G2" s="129"/>
      <c r="H2" s="143"/>
      <c r="I2" s="142"/>
      <c r="J2" s="129"/>
      <c r="K2" s="143"/>
      <c r="L2" s="142"/>
      <c r="M2" s="129"/>
      <c r="N2" s="143"/>
      <c r="O2" s="142"/>
      <c r="P2" s="129"/>
      <c r="Q2" s="143"/>
      <c r="R2" s="142"/>
      <c r="S2" s="129"/>
      <c r="T2" s="143"/>
      <c r="U2" s="144"/>
      <c r="V2" s="129"/>
      <c r="W2" s="129"/>
      <c r="X2" s="142"/>
      <c r="Y2" s="129"/>
      <c r="Z2" s="143"/>
      <c r="AA2" s="144"/>
      <c r="AB2" s="129"/>
      <c r="AC2" s="129"/>
      <c r="AD2" s="142"/>
      <c r="AE2" s="129"/>
      <c r="AF2" s="143"/>
      <c r="AG2" s="142"/>
      <c r="AH2" s="129"/>
      <c r="AI2" s="143"/>
    </row>
    <row r="3" spans="2:35" ht="31.5" customHeight="1" thickBot="1">
      <c r="B3" s="1"/>
      <c r="C3" s="37" t="s">
        <v>13</v>
      </c>
      <c r="D3" s="18" t="s">
        <v>14</v>
      </c>
      <c r="E3" s="38" t="s">
        <v>15</v>
      </c>
      <c r="F3" s="37" t="s">
        <v>13</v>
      </c>
      <c r="G3" s="18" t="s">
        <v>14</v>
      </c>
      <c r="H3" s="38" t="s">
        <v>15</v>
      </c>
      <c r="I3" s="37" t="s">
        <v>13</v>
      </c>
      <c r="J3" s="18" t="s">
        <v>14</v>
      </c>
      <c r="K3" s="38" t="s">
        <v>15</v>
      </c>
      <c r="L3" s="37" t="s">
        <v>13</v>
      </c>
      <c r="M3" s="18" t="s">
        <v>14</v>
      </c>
      <c r="N3" s="38" t="s">
        <v>15</v>
      </c>
      <c r="O3" s="37" t="s">
        <v>13</v>
      </c>
      <c r="P3" s="18" t="s">
        <v>14</v>
      </c>
      <c r="Q3" s="38" t="s">
        <v>15</v>
      </c>
      <c r="R3" s="37" t="s">
        <v>13</v>
      </c>
      <c r="S3" s="18" t="s">
        <v>14</v>
      </c>
      <c r="T3" s="38" t="s">
        <v>15</v>
      </c>
      <c r="U3" s="36" t="s">
        <v>13</v>
      </c>
      <c r="V3" s="18" t="s">
        <v>14</v>
      </c>
      <c r="W3" s="48" t="s">
        <v>15</v>
      </c>
      <c r="X3" s="37" t="s">
        <v>13</v>
      </c>
      <c r="Y3" s="18" t="s">
        <v>14</v>
      </c>
      <c r="Z3" s="38" t="s">
        <v>15</v>
      </c>
      <c r="AA3" s="36" t="s">
        <v>13</v>
      </c>
      <c r="AB3" s="18" t="s">
        <v>14</v>
      </c>
      <c r="AC3" s="48" t="s">
        <v>15</v>
      </c>
      <c r="AD3" s="37" t="s">
        <v>13</v>
      </c>
      <c r="AE3" s="18" t="s">
        <v>14</v>
      </c>
      <c r="AF3" s="38" t="s">
        <v>15</v>
      </c>
      <c r="AG3" s="37" t="s">
        <v>13</v>
      </c>
      <c r="AH3" s="18" t="s">
        <v>14</v>
      </c>
      <c r="AI3" s="38" t="s">
        <v>15</v>
      </c>
    </row>
    <row r="4" spans="1:35" s="22" customFormat="1" ht="39.75" customHeight="1" thickTop="1">
      <c r="A4" s="25"/>
      <c r="B4" s="33" t="s">
        <v>23</v>
      </c>
      <c r="C4" s="39"/>
      <c r="D4" s="28"/>
      <c r="E4" s="40">
        <f aca="true" t="shared" si="0" ref="E4:E12">D4-C4</f>
        <v>0</v>
      </c>
      <c r="F4" s="45">
        <f aca="true" t="shared" si="1" ref="F4:F12">REPT(D4,1)</f>
      </c>
      <c r="G4" s="28"/>
      <c r="H4" s="40"/>
      <c r="I4" s="45">
        <f aca="true" t="shared" si="2" ref="I4:I12">REPT(G4,1)</f>
      </c>
      <c r="J4" s="28"/>
      <c r="K4" s="40"/>
      <c r="L4" s="45">
        <f aca="true" t="shared" si="3" ref="L4:L12">REPT(J4,1)</f>
      </c>
      <c r="M4" s="28"/>
      <c r="N4" s="40"/>
      <c r="O4" s="45">
        <f aca="true" t="shared" si="4" ref="O4:O12">REPT(M4,1)</f>
      </c>
      <c r="P4" s="28"/>
      <c r="Q4" s="40"/>
      <c r="R4" s="45">
        <f aca="true" t="shared" si="5" ref="R4:R12">REPT(P4,1)</f>
      </c>
      <c r="S4" s="28"/>
      <c r="T4" s="40" t="e">
        <f aca="true" t="shared" si="6" ref="T4:T12">S4-R4</f>
        <v>#VALUE!</v>
      </c>
      <c r="U4" s="35">
        <f aca="true" t="shared" si="7" ref="U4:U12">REPT(S4,1)</f>
      </c>
      <c r="V4" s="28"/>
      <c r="W4" s="49" t="e">
        <f aca="true" t="shared" si="8" ref="W4:W12">V4-U4</f>
        <v>#VALUE!</v>
      </c>
      <c r="X4" s="45">
        <f aca="true" t="shared" si="9" ref="X4:X12">REPT(V4,1)</f>
      </c>
      <c r="Y4" s="28"/>
      <c r="Z4" s="40" t="e">
        <f aca="true" t="shared" si="10" ref="Z4:Z12">Y4-X4</f>
        <v>#VALUE!</v>
      </c>
      <c r="AA4" s="35">
        <f aca="true" t="shared" si="11" ref="AA4:AA12">REPT(Y4,1)</f>
      </c>
      <c r="AB4" s="28"/>
      <c r="AC4" s="49" t="e">
        <f aca="true" t="shared" si="12" ref="AC4:AC12">AB4-AA4</f>
        <v>#VALUE!</v>
      </c>
      <c r="AD4" s="45">
        <f aca="true" t="shared" si="13" ref="AD4:AD12">REPT(AB4,1)</f>
      </c>
      <c r="AE4" s="28"/>
      <c r="AF4" s="40" t="e">
        <f aca="true" t="shared" si="14" ref="AF4:AF12">AE4-AD4</f>
        <v>#VALUE!</v>
      </c>
      <c r="AG4" s="45">
        <f aca="true" t="shared" si="15" ref="AG4:AG12">REPT(AE4,1)</f>
      </c>
      <c r="AH4" s="28"/>
      <c r="AI4" s="40" t="e">
        <f aca="true" t="shared" si="16" ref="AI4:AI12">AH4-AG4</f>
        <v>#VALUE!</v>
      </c>
    </row>
    <row r="5" spans="1:35" s="7" customFormat="1" ht="32.25" customHeight="1">
      <c r="A5" s="26"/>
      <c r="B5" s="34" t="s">
        <v>24</v>
      </c>
      <c r="C5" s="41"/>
      <c r="D5" s="29"/>
      <c r="E5" s="42">
        <f t="shared" si="0"/>
        <v>0</v>
      </c>
      <c r="F5" s="46">
        <f t="shared" si="1"/>
      </c>
      <c r="G5" s="31"/>
      <c r="H5" s="47"/>
      <c r="I5" s="46">
        <f t="shared" si="2"/>
      </c>
      <c r="J5" s="31"/>
      <c r="K5" s="47"/>
      <c r="L5" s="46">
        <f t="shared" si="3"/>
      </c>
      <c r="M5" s="31"/>
      <c r="N5" s="47"/>
      <c r="O5" s="46">
        <f t="shared" si="4"/>
      </c>
      <c r="P5" s="31"/>
      <c r="Q5" s="47"/>
      <c r="R5" s="46">
        <f t="shared" si="5"/>
      </c>
      <c r="S5" s="32"/>
      <c r="T5" s="47" t="e">
        <f t="shared" si="6"/>
        <v>#VALUE!</v>
      </c>
      <c r="U5" s="10">
        <f t="shared" si="7"/>
      </c>
      <c r="V5" s="32"/>
      <c r="W5" s="27" t="e">
        <f t="shared" si="8"/>
        <v>#VALUE!</v>
      </c>
      <c r="X5" s="46">
        <f t="shared" si="9"/>
      </c>
      <c r="Y5" s="32"/>
      <c r="Z5" s="47" t="e">
        <f t="shared" si="10"/>
        <v>#VALUE!</v>
      </c>
      <c r="AA5" s="10">
        <f t="shared" si="11"/>
      </c>
      <c r="AB5" s="32"/>
      <c r="AC5" s="27" t="e">
        <f t="shared" si="12"/>
        <v>#VALUE!</v>
      </c>
      <c r="AD5" s="46">
        <f t="shared" si="13"/>
      </c>
      <c r="AE5" s="32"/>
      <c r="AF5" s="47" t="e">
        <f t="shared" si="14"/>
        <v>#VALUE!</v>
      </c>
      <c r="AG5" s="46">
        <f t="shared" si="15"/>
      </c>
      <c r="AH5" s="32"/>
      <c r="AI5" s="47" t="e">
        <f t="shared" si="16"/>
        <v>#VALUE!</v>
      </c>
    </row>
    <row r="6" spans="1:35" s="7" customFormat="1" ht="26.25" customHeight="1">
      <c r="A6" s="26" t="s">
        <v>25</v>
      </c>
      <c r="B6" s="34" t="s">
        <v>46</v>
      </c>
      <c r="C6" s="43">
        <v>286704</v>
      </c>
      <c r="D6" s="30">
        <v>288367</v>
      </c>
      <c r="E6" s="42">
        <f t="shared" si="0"/>
        <v>1663</v>
      </c>
      <c r="F6" s="46" t="str">
        <f>REPT(D6,1)</f>
        <v>288367</v>
      </c>
      <c r="G6" s="32">
        <v>290045</v>
      </c>
      <c r="H6" s="47">
        <f aca="true" t="shared" si="17" ref="H6:H11">G6-F6</f>
        <v>1678</v>
      </c>
      <c r="I6" s="46" t="str">
        <f t="shared" si="2"/>
        <v>290045</v>
      </c>
      <c r="J6" s="32">
        <v>291922</v>
      </c>
      <c r="K6" s="47">
        <f aca="true" t="shared" si="18" ref="K6:K11">J6-I6</f>
        <v>1877</v>
      </c>
      <c r="L6" s="46" t="str">
        <f t="shared" si="3"/>
        <v>291922</v>
      </c>
      <c r="M6" s="32">
        <v>293221</v>
      </c>
      <c r="N6" s="47">
        <f aca="true" t="shared" si="19" ref="N6:N11">M6-L6</f>
        <v>1299</v>
      </c>
      <c r="O6" s="46" t="str">
        <f t="shared" si="4"/>
        <v>293221</v>
      </c>
      <c r="P6" s="32">
        <v>294790</v>
      </c>
      <c r="Q6" s="47">
        <f>P6-O6</f>
        <v>1569</v>
      </c>
      <c r="R6" s="46" t="str">
        <f t="shared" si="5"/>
        <v>294790</v>
      </c>
      <c r="S6" s="32"/>
      <c r="T6" s="47">
        <f t="shared" si="6"/>
        <v>-294790</v>
      </c>
      <c r="U6" s="10">
        <f t="shared" si="7"/>
      </c>
      <c r="V6" s="32"/>
      <c r="W6" s="27" t="e">
        <f t="shared" si="8"/>
        <v>#VALUE!</v>
      </c>
      <c r="X6" s="46">
        <f t="shared" si="9"/>
      </c>
      <c r="Y6" s="32"/>
      <c r="Z6" s="47" t="e">
        <f t="shared" si="10"/>
        <v>#VALUE!</v>
      </c>
      <c r="AA6" s="10">
        <f t="shared" si="11"/>
      </c>
      <c r="AB6" s="32"/>
      <c r="AC6" s="27" t="e">
        <f t="shared" si="12"/>
        <v>#VALUE!</v>
      </c>
      <c r="AD6" s="46">
        <f t="shared" si="13"/>
      </c>
      <c r="AE6" s="32"/>
      <c r="AF6" s="47" t="e">
        <f t="shared" si="14"/>
        <v>#VALUE!</v>
      </c>
      <c r="AG6" s="46">
        <f t="shared" si="15"/>
      </c>
      <c r="AH6" s="32"/>
      <c r="AI6" s="47" t="e">
        <f t="shared" si="16"/>
        <v>#VALUE!</v>
      </c>
    </row>
    <row r="7" spans="1:35" s="7" customFormat="1" ht="26.25" customHeight="1">
      <c r="A7" s="26"/>
      <c r="B7" s="34" t="s">
        <v>47</v>
      </c>
      <c r="C7" s="43">
        <v>184033</v>
      </c>
      <c r="D7" s="30">
        <v>185116</v>
      </c>
      <c r="E7" s="42">
        <f t="shared" si="0"/>
        <v>1083</v>
      </c>
      <c r="F7" s="46" t="str">
        <f t="shared" si="1"/>
        <v>185116</v>
      </c>
      <c r="G7" s="32">
        <v>186167</v>
      </c>
      <c r="H7" s="47">
        <f t="shared" si="17"/>
        <v>1051</v>
      </c>
      <c r="I7" s="46" t="str">
        <f t="shared" si="2"/>
        <v>186167</v>
      </c>
      <c r="J7" s="32">
        <v>187358</v>
      </c>
      <c r="K7" s="47">
        <f t="shared" si="18"/>
        <v>1191</v>
      </c>
      <c r="L7" s="46" t="str">
        <f t="shared" si="3"/>
        <v>187358</v>
      </c>
      <c r="M7" s="32">
        <v>188222</v>
      </c>
      <c r="N7" s="47">
        <f t="shared" si="19"/>
        <v>864</v>
      </c>
      <c r="O7" s="46" t="str">
        <f t="shared" si="4"/>
        <v>188222</v>
      </c>
      <c r="P7" s="32">
        <v>189398</v>
      </c>
      <c r="Q7" s="47">
        <f>P7-O7</f>
        <v>1176</v>
      </c>
      <c r="R7" s="46"/>
      <c r="S7" s="32"/>
      <c r="T7" s="47"/>
      <c r="U7" s="10"/>
      <c r="V7" s="32"/>
      <c r="W7" s="27"/>
      <c r="X7" s="46"/>
      <c r="Y7" s="32"/>
      <c r="Z7" s="47"/>
      <c r="AA7" s="10"/>
      <c r="AB7" s="32"/>
      <c r="AC7" s="27"/>
      <c r="AD7" s="46"/>
      <c r="AE7" s="32"/>
      <c r="AF7" s="47"/>
      <c r="AG7" s="46"/>
      <c r="AH7" s="32"/>
      <c r="AI7" s="47"/>
    </row>
    <row r="8" spans="1:35" s="7" customFormat="1" ht="30" customHeight="1">
      <c r="A8" s="26" t="s">
        <v>26</v>
      </c>
      <c r="B8" s="34" t="s">
        <v>48</v>
      </c>
      <c r="C8" s="43">
        <v>8375</v>
      </c>
      <c r="D8" s="30">
        <v>8471</v>
      </c>
      <c r="E8" s="42">
        <f t="shared" si="0"/>
        <v>96</v>
      </c>
      <c r="F8" s="46" t="str">
        <f t="shared" si="1"/>
        <v>8471</v>
      </c>
      <c r="G8" s="32">
        <v>8558</v>
      </c>
      <c r="H8" s="47">
        <f t="shared" si="17"/>
        <v>87</v>
      </c>
      <c r="I8" s="46" t="str">
        <f t="shared" si="2"/>
        <v>8558</v>
      </c>
      <c r="J8" s="32">
        <v>8661</v>
      </c>
      <c r="K8" s="47">
        <f t="shared" si="18"/>
        <v>103</v>
      </c>
      <c r="L8" s="46" t="str">
        <f t="shared" si="3"/>
        <v>8661</v>
      </c>
      <c r="M8" s="32">
        <v>8739</v>
      </c>
      <c r="N8" s="47">
        <f t="shared" si="19"/>
        <v>78</v>
      </c>
      <c r="O8" s="46" t="str">
        <f t="shared" si="4"/>
        <v>8739</v>
      </c>
      <c r="P8" s="32">
        <v>8845</v>
      </c>
      <c r="Q8" s="47">
        <f>P8-O8</f>
        <v>106</v>
      </c>
      <c r="R8" s="46" t="str">
        <f t="shared" si="5"/>
        <v>8845</v>
      </c>
      <c r="S8" s="32"/>
      <c r="T8" s="47">
        <f t="shared" si="6"/>
        <v>-8845</v>
      </c>
      <c r="U8" s="10">
        <f t="shared" si="7"/>
      </c>
      <c r="V8" s="32"/>
      <c r="W8" s="27" t="e">
        <f t="shared" si="8"/>
        <v>#VALUE!</v>
      </c>
      <c r="X8" s="46">
        <f t="shared" si="9"/>
      </c>
      <c r="Y8" s="32"/>
      <c r="Z8" s="47" t="e">
        <f t="shared" si="10"/>
        <v>#VALUE!</v>
      </c>
      <c r="AA8" s="10">
        <f t="shared" si="11"/>
      </c>
      <c r="AB8" s="32"/>
      <c r="AC8" s="27" t="e">
        <f t="shared" si="12"/>
        <v>#VALUE!</v>
      </c>
      <c r="AD8" s="46">
        <f t="shared" si="13"/>
      </c>
      <c r="AE8" s="32"/>
      <c r="AF8" s="47" t="e">
        <f t="shared" si="14"/>
        <v>#VALUE!</v>
      </c>
      <c r="AG8" s="46">
        <f t="shared" si="15"/>
      </c>
      <c r="AH8" s="32"/>
      <c r="AI8" s="47" t="e">
        <f t="shared" si="16"/>
        <v>#VALUE!</v>
      </c>
    </row>
    <row r="9" spans="1:35" s="7" customFormat="1" ht="30" customHeight="1">
      <c r="A9" s="26"/>
      <c r="B9" s="34" t="s">
        <v>49</v>
      </c>
      <c r="C9" s="43">
        <v>3385</v>
      </c>
      <c r="D9" s="30">
        <v>3416</v>
      </c>
      <c r="E9" s="42">
        <f t="shared" si="0"/>
        <v>31</v>
      </c>
      <c r="F9" s="46" t="str">
        <f t="shared" si="1"/>
        <v>3416</v>
      </c>
      <c r="G9" s="32">
        <v>3443</v>
      </c>
      <c r="H9" s="47">
        <f t="shared" si="17"/>
        <v>27</v>
      </c>
      <c r="I9" s="46" t="str">
        <f t="shared" si="2"/>
        <v>3443</v>
      </c>
      <c r="J9" s="32">
        <v>3477</v>
      </c>
      <c r="K9" s="47">
        <f t="shared" si="18"/>
        <v>34</v>
      </c>
      <c r="L9" s="46" t="str">
        <f t="shared" si="3"/>
        <v>3477</v>
      </c>
      <c r="M9" s="32">
        <v>3501</v>
      </c>
      <c r="N9" s="47">
        <f t="shared" si="19"/>
        <v>24</v>
      </c>
      <c r="O9" s="46" t="str">
        <f t="shared" si="4"/>
        <v>3501</v>
      </c>
      <c r="P9" s="32">
        <v>3534</v>
      </c>
      <c r="Q9" s="47">
        <f>P9-O9</f>
        <v>33</v>
      </c>
      <c r="R9" s="46" t="str">
        <f t="shared" si="5"/>
        <v>3534</v>
      </c>
      <c r="S9" s="32"/>
      <c r="T9" s="47">
        <f t="shared" si="6"/>
        <v>-3534</v>
      </c>
      <c r="U9" s="10"/>
      <c r="V9" s="32"/>
      <c r="W9" s="27"/>
      <c r="X9" s="46"/>
      <c r="Y9" s="32"/>
      <c r="Z9" s="47"/>
      <c r="AA9" s="10"/>
      <c r="AB9" s="32"/>
      <c r="AC9" s="27"/>
      <c r="AD9" s="46"/>
      <c r="AE9" s="32"/>
      <c r="AF9" s="47"/>
      <c r="AG9" s="46"/>
      <c r="AH9" s="32"/>
      <c r="AI9" s="47"/>
    </row>
    <row r="10" spans="1:35" s="7" customFormat="1" ht="29.25" customHeight="1">
      <c r="A10" s="26" t="s">
        <v>31</v>
      </c>
      <c r="B10" s="34" t="s">
        <v>29</v>
      </c>
      <c r="C10" s="44">
        <v>36534</v>
      </c>
      <c r="D10" s="32">
        <v>36992</v>
      </c>
      <c r="E10" s="42">
        <f>D10-C10</f>
        <v>458</v>
      </c>
      <c r="F10" s="46" t="str">
        <f>REPT(D10,1)</f>
        <v>36992</v>
      </c>
      <c r="G10" s="32">
        <v>37459</v>
      </c>
      <c r="H10" s="47">
        <f t="shared" si="17"/>
        <v>467</v>
      </c>
      <c r="I10" s="46" t="str">
        <f t="shared" si="2"/>
        <v>37459</v>
      </c>
      <c r="J10" s="32">
        <v>38008</v>
      </c>
      <c r="K10" s="47">
        <f t="shared" si="18"/>
        <v>549</v>
      </c>
      <c r="L10" s="46" t="str">
        <f t="shared" si="3"/>
        <v>38008</v>
      </c>
      <c r="M10" s="32">
        <v>38318</v>
      </c>
      <c r="N10" s="47">
        <f t="shared" si="19"/>
        <v>310</v>
      </c>
      <c r="O10" s="46" t="str">
        <f>REPT(M10,1)</f>
        <v>38318</v>
      </c>
      <c r="P10" s="32">
        <v>38693</v>
      </c>
      <c r="Q10" s="47">
        <f>P10-O10</f>
        <v>375</v>
      </c>
      <c r="R10" s="46" t="str">
        <f>REPT(P10,1)</f>
        <v>38693</v>
      </c>
      <c r="S10" s="14"/>
      <c r="T10" s="47">
        <f>S10-R10</f>
        <v>-38693</v>
      </c>
      <c r="U10" s="10">
        <f>REPT(S10,1)</f>
      </c>
      <c r="V10" s="14"/>
      <c r="W10" s="27" t="e">
        <f>V10-U10</f>
        <v>#VALUE!</v>
      </c>
      <c r="X10" s="46">
        <f>REPT(V10,1)</f>
      </c>
      <c r="Y10" s="14"/>
      <c r="Z10" s="47" t="e">
        <f>Y10-X10</f>
        <v>#VALUE!</v>
      </c>
      <c r="AA10" s="10">
        <f>REPT(Y10,1)</f>
      </c>
      <c r="AB10" s="14"/>
      <c r="AC10" s="27" t="e">
        <f>AB10-AA10</f>
        <v>#VALUE!</v>
      </c>
      <c r="AD10" s="46">
        <f>REPT(AB10,1)</f>
      </c>
      <c r="AE10" s="32"/>
      <c r="AF10" s="47" t="e">
        <f>AE10-AD10</f>
        <v>#VALUE!</v>
      </c>
      <c r="AG10" s="46">
        <f>REPT(AE10,1)</f>
      </c>
      <c r="AH10" s="32"/>
      <c r="AI10" s="47" t="e">
        <f>AH10-AG10</f>
        <v>#VALUE!</v>
      </c>
    </row>
    <row r="11" spans="1:35" s="7" customFormat="1" ht="29.25" customHeight="1">
      <c r="A11" s="26" t="s">
        <v>30</v>
      </c>
      <c r="B11" s="34" t="s">
        <v>28</v>
      </c>
      <c r="C11" s="44">
        <v>25030</v>
      </c>
      <c r="D11" s="32">
        <v>25280</v>
      </c>
      <c r="E11" s="42">
        <f>D11-C11</f>
        <v>250</v>
      </c>
      <c r="F11" s="46" t="str">
        <f>REPT(D11,1)</f>
        <v>25280</v>
      </c>
      <c r="G11" s="32">
        <v>25530</v>
      </c>
      <c r="H11" s="47">
        <f t="shared" si="17"/>
        <v>250</v>
      </c>
      <c r="I11" s="46" t="str">
        <f t="shared" si="2"/>
        <v>25530</v>
      </c>
      <c r="J11" s="32">
        <v>25790</v>
      </c>
      <c r="K11" s="47">
        <f t="shared" si="18"/>
        <v>260</v>
      </c>
      <c r="L11" s="46" t="str">
        <f t="shared" si="3"/>
        <v>25790</v>
      </c>
      <c r="M11" s="32">
        <v>26030</v>
      </c>
      <c r="N11" s="47">
        <f t="shared" si="19"/>
        <v>240</v>
      </c>
      <c r="O11" s="46" t="str">
        <f>REPT(M11,1)</f>
        <v>26030</v>
      </c>
      <c r="P11" s="32">
        <v>26352</v>
      </c>
      <c r="Q11" s="47">
        <f>P11-O11</f>
        <v>322</v>
      </c>
      <c r="R11" s="46" t="str">
        <f>REPT(P11,1)</f>
        <v>26352</v>
      </c>
      <c r="S11" s="32"/>
      <c r="T11" s="47">
        <f>S11-R11</f>
        <v>-26352</v>
      </c>
      <c r="U11" s="10">
        <f>REPT(S11,1)</f>
      </c>
      <c r="V11" s="14"/>
      <c r="W11" s="27" t="e">
        <f>V11-U11</f>
        <v>#VALUE!</v>
      </c>
      <c r="X11" s="46">
        <f>REPT(V11,1)</f>
      </c>
      <c r="Y11" s="14"/>
      <c r="Z11" s="47" t="e">
        <f>Y11-X11</f>
        <v>#VALUE!</v>
      </c>
      <c r="AA11" s="10">
        <f>REPT(Y11,1)</f>
      </c>
      <c r="AB11" s="14"/>
      <c r="AC11" s="27" t="e">
        <f>AB11-AA11</f>
        <v>#VALUE!</v>
      </c>
      <c r="AD11" s="46">
        <f>REPT(AB11,1)</f>
      </c>
      <c r="AE11" s="32"/>
      <c r="AF11" s="47" t="e">
        <f>AE11-AD11</f>
        <v>#VALUE!</v>
      </c>
      <c r="AG11" s="46">
        <f>REPT(AE11,1)</f>
      </c>
      <c r="AH11" s="32"/>
      <c r="AI11" s="47" t="e">
        <f>AH11-AG11</f>
        <v>#VALUE!</v>
      </c>
    </row>
    <row r="12" spans="1:35" s="7" customFormat="1" ht="29.25" customHeight="1">
      <c r="A12" s="26"/>
      <c r="B12" s="34" t="s">
        <v>27</v>
      </c>
      <c r="C12" s="43"/>
      <c r="D12" s="30"/>
      <c r="E12" s="42">
        <f t="shared" si="0"/>
        <v>0</v>
      </c>
      <c r="F12" s="46">
        <f t="shared" si="1"/>
      </c>
      <c r="G12" s="32"/>
      <c r="H12" s="47"/>
      <c r="I12" s="46">
        <f t="shared" si="2"/>
      </c>
      <c r="J12" s="32"/>
      <c r="K12" s="47"/>
      <c r="L12" s="46">
        <f t="shared" si="3"/>
      </c>
      <c r="M12" s="32"/>
      <c r="N12" s="47"/>
      <c r="O12" s="46">
        <f t="shared" si="4"/>
      </c>
      <c r="P12" s="32"/>
      <c r="Q12" s="47"/>
      <c r="R12" s="46">
        <f t="shared" si="5"/>
      </c>
      <c r="S12" s="32"/>
      <c r="T12" s="47" t="e">
        <f t="shared" si="6"/>
        <v>#VALUE!</v>
      </c>
      <c r="U12" s="10">
        <f t="shared" si="7"/>
      </c>
      <c r="V12" s="32"/>
      <c r="W12" s="27" t="e">
        <f t="shared" si="8"/>
        <v>#VALUE!</v>
      </c>
      <c r="X12" s="46">
        <f t="shared" si="9"/>
      </c>
      <c r="Y12" s="32"/>
      <c r="Z12" s="47" t="e">
        <f t="shared" si="10"/>
        <v>#VALUE!</v>
      </c>
      <c r="AA12" s="10">
        <f t="shared" si="11"/>
      </c>
      <c r="AB12" s="32"/>
      <c r="AC12" s="27" t="e">
        <f t="shared" si="12"/>
        <v>#VALUE!</v>
      </c>
      <c r="AD12" s="46">
        <f t="shared" si="13"/>
      </c>
      <c r="AE12" s="32"/>
      <c r="AF12" s="47" t="e">
        <f t="shared" si="14"/>
        <v>#VALUE!</v>
      </c>
      <c r="AG12" s="46">
        <f t="shared" si="15"/>
      </c>
      <c r="AH12" s="32"/>
      <c r="AI12" s="47" t="e">
        <f t="shared" si="16"/>
        <v>#VALUE!</v>
      </c>
    </row>
    <row r="13" spans="1:35" s="7" customFormat="1" ht="36" customHeight="1">
      <c r="A13" s="8"/>
      <c r="B13" s="8"/>
      <c r="C13" s="145">
        <f>SUM(E4:E12)</f>
        <v>3581</v>
      </c>
      <c r="D13" s="135"/>
      <c r="E13" s="146"/>
      <c r="F13" s="147">
        <f>SUM(H4:H12)</f>
        <v>3560</v>
      </c>
      <c r="G13" s="135"/>
      <c r="H13" s="136"/>
      <c r="I13" s="134">
        <f>SUM(K4:K12)</f>
        <v>4014</v>
      </c>
      <c r="J13" s="135"/>
      <c r="K13" s="136"/>
      <c r="L13" s="134">
        <f>SUM(N4:N12)</f>
        <v>2815</v>
      </c>
      <c r="M13" s="135"/>
      <c r="N13" s="136"/>
      <c r="O13" s="134">
        <f>SUM(Q4:Q12)</f>
        <v>3581</v>
      </c>
      <c r="P13" s="135"/>
      <c r="Q13" s="136"/>
      <c r="R13" s="134" t="e">
        <f>SUM(T4:T12)</f>
        <v>#VALUE!</v>
      </c>
      <c r="S13" s="135"/>
      <c r="T13" s="136"/>
      <c r="U13" s="134" t="e">
        <f>SUM(W4:W12)</f>
        <v>#VALUE!</v>
      </c>
      <c r="V13" s="135"/>
      <c r="W13" s="136"/>
      <c r="X13" s="134" t="e">
        <f>SUM(Z4:Z12)</f>
        <v>#VALUE!</v>
      </c>
      <c r="Y13" s="135"/>
      <c r="Z13" s="136"/>
      <c r="AA13" s="134" t="e">
        <f>SUM(AC4:AC12)</f>
        <v>#VALUE!</v>
      </c>
      <c r="AB13" s="135"/>
      <c r="AC13" s="136"/>
      <c r="AD13" s="134" t="e">
        <f>SUM(AF4:AF12)</f>
        <v>#VALUE!</v>
      </c>
      <c r="AE13" s="135"/>
      <c r="AF13" s="136"/>
      <c r="AG13" s="134" t="e">
        <f>SUM(AI4:AI12)</f>
        <v>#VALUE!</v>
      </c>
      <c r="AH13" s="135"/>
      <c r="AI13" s="136"/>
    </row>
    <row r="14" spans="1:22" ht="26.25">
      <c r="A14" s="4"/>
      <c r="B14" s="4"/>
      <c r="Q14" s="2"/>
      <c r="V14" s="3"/>
    </row>
    <row r="15" spans="1:91" ht="26.25">
      <c r="A15" s="4"/>
      <c r="B15" s="4"/>
      <c r="Q15" s="2"/>
      <c r="V15" s="3"/>
      <c r="AJ15" s="67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9"/>
    </row>
    <row r="16" spans="36:91" ht="12.75">
      <c r="AJ16" s="67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</row>
    <row r="17" spans="1:91" s="70" customFormat="1" ht="52.5" customHeight="1">
      <c r="A17" s="70" t="s">
        <v>10</v>
      </c>
      <c r="C17" s="137" t="s">
        <v>8</v>
      </c>
      <c r="D17" s="137"/>
      <c r="E17" s="137"/>
      <c r="F17" s="137" t="s">
        <v>9</v>
      </c>
      <c r="G17" s="137"/>
      <c r="H17" s="137"/>
      <c r="I17" s="137" t="s">
        <v>0</v>
      </c>
      <c r="J17" s="137"/>
      <c r="K17" s="137"/>
      <c r="L17" s="137" t="s">
        <v>1</v>
      </c>
      <c r="M17" s="137"/>
      <c r="N17" s="137"/>
      <c r="O17" s="137" t="s">
        <v>2</v>
      </c>
      <c r="P17" s="137"/>
      <c r="Q17" s="137"/>
      <c r="R17" s="137" t="s">
        <v>3</v>
      </c>
      <c r="S17" s="137"/>
      <c r="T17" s="137"/>
      <c r="U17" s="137" t="s">
        <v>4</v>
      </c>
      <c r="V17" s="137"/>
      <c r="W17" s="137"/>
      <c r="X17" s="137" t="s">
        <v>5</v>
      </c>
      <c r="Y17" s="137"/>
      <c r="Z17" s="137"/>
      <c r="AA17" s="137" t="s">
        <v>6</v>
      </c>
      <c r="AB17" s="137"/>
      <c r="AC17" s="137"/>
      <c r="AD17" s="137" t="s">
        <v>7</v>
      </c>
      <c r="AE17" s="137"/>
      <c r="AF17" s="137"/>
      <c r="AG17" s="137" t="s">
        <v>51</v>
      </c>
      <c r="AH17" s="137"/>
      <c r="AI17" s="137"/>
      <c r="AJ17" s="71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</row>
    <row r="18" spans="1:91" s="76" customFormat="1" ht="27" customHeight="1">
      <c r="A18" s="74" t="s">
        <v>11</v>
      </c>
      <c r="B18" s="75" t="s">
        <v>71</v>
      </c>
      <c r="C18" s="138">
        <v>42699</v>
      </c>
      <c r="D18" s="139"/>
      <c r="E18" s="139"/>
      <c r="F18" s="138">
        <v>42729</v>
      </c>
      <c r="G18" s="139"/>
      <c r="H18" s="139"/>
      <c r="I18" s="138"/>
      <c r="J18" s="139"/>
      <c r="K18" s="139"/>
      <c r="L18" s="138"/>
      <c r="M18" s="139"/>
      <c r="N18" s="139"/>
      <c r="O18" s="138"/>
      <c r="P18" s="139"/>
      <c r="Q18" s="139"/>
      <c r="R18" s="138"/>
      <c r="S18" s="139"/>
      <c r="T18" s="139"/>
      <c r="U18" s="138"/>
      <c r="V18" s="139"/>
      <c r="W18" s="139"/>
      <c r="X18" s="138"/>
      <c r="Y18" s="139"/>
      <c r="Z18" s="139"/>
      <c r="AA18" s="138"/>
      <c r="AB18" s="139"/>
      <c r="AC18" s="139"/>
      <c r="AD18" s="138"/>
      <c r="AE18" s="139"/>
      <c r="AF18" s="139"/>
      <c r="AG18" s="138"/>
      <c r="AH18" s="139"/>
      <c r="AI18" s="139"/>
      <c r="AJ18" s="67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9"/>
    </row>
    <row r="19" spans="2:91" s="76" customFormat="1" ht="31.5" customHeight="1">
      <c r="B19" s="74"/>
      <c r="C19" s="9" t="s">
        <v>13</v>
      </c>
      <c r="D19" s="77" t="s">
        <v>14</v>
      </c>
      <c r="E19" s="9" t="s">
        <v>15</v>
      </c>
      <c r="F19" s="9" t="s">
        <v>13</v>
      </c>
      <c r="G19" s="77" t="s">
        <v>14</v>
      </c>
      <c r="H19" s="9" t="s">
        <v>15</v>
      </c>
      <c r="I19" s="9" t="s">
        <v>13</v>
      </c>
      <c r="J19" s="77" t="s">
        <v>14</v>
      </c>
      <c r="K19" s="9" t="s">
        <v>15</v>
      </c>
      <c r="L19" s="9" t="s">
        <v>13</v>
      </c>
      <c r="M19" s="77" t="s">
        <v>14</v>
      </c>
      <c r="N19" s="9" t="s">
        <v>15</v>
      </c>
      <c r="O19" s="9" t="s">
        <v>13</v>
      </c>
      <c r="P19" s="77" t="s">
        <v>14</v>
      </c>
      <c r="Q19" s="9" t="s">
        <v>15</v>
      </c>
      <c r="R19" s="9" t="s">
        <v>13</v>
      </c>
      <c r="S19" s="77" t="s">
        <v>14</v>
      </c>
      <c r="T19" s="9" t="s">
        <v>15</v>
      </c>
      <c r="U19" s="9" t="s">
        <v>13</v>
      </c>
      <c r="V19" s="77" t="s">
        <v>14</v>
      </c>
      <c r="W19" s="9" t="s">
        <v>15</v>
      </c>
      <c r="X19" s="9" t="s">
        <v>13</v>
      </c>
      <c r="Y19" s="77" t="s">
        <v>14</v>
      </c>
      <c r="Z19" s="9" t="s">
        <v>15</v>
      </c>
      <c r="AA19" s="9" t="s">
        <v>13</v>
      </c>
      <c r="AB19" s="77" t="s">
        <v>14</v>
      </c>
      <c r="AC19" s="9" t="s">
        <v>15</v>
      </c>
      <c r="AD19" s="9" t="s">
        <v>13</v>
      </c>
      <c r="AE19" s="77" t="s">
        <v>14</v>
      </c>
      <c r="AF19" s="9" t="s">
        <v>15</v>
      </c>
      <c r="AG19" s="9" t="s">
        <v>13</v>
      </c>
      <c r="AH19" s="77" t="s">
        <v>14</v>
      </c>
      <c r="AI19" s="8" t="s">
        <v>15</v>
      </c>
      <c r="AJ19" s="67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9"/>
    </row>
    <row r="20" spans="2:91" s="74" customFormat="1" ht="25.5" customHeight="1">
      <c r="B20" s="84"/>
      <c r="C20" s="85"/>
      <c r="D20" s="85"/>
      <c r="E20" s="78"/>
      <c r="F20" s="78"/>
      <c r="G20" s="78">
        <v>22384</v>
      </c>
      <c r="H20" s="113">
        <f>G20-F20</f>
        <v>22384</v>
      </c>
      <c r="I20" s="78" t="str">
        <f>REPT(G20,1)</f>
        <v>22384</v>
      </c>
      <c r="J20" s="78">
        <v>24155</v>
      </c>
      <c r="K20" s="112">
        <f>J20-I20</f>
        <v>1771</v>
      </c>
      <c r="L20" s="78" t="str">
        <f>REPT(J20,1)</f>
        <v>24155</v>
      </c>
      <c r="M20" s="78">
        <v>25640</v>
      </c>
      <c r="N20" s="113">
        <f>M20-L20</f>
        <v>1485</v>
      </c>
      <c r="O20" s="78" t="str">
        <f>REPT(M20,1)</f>
        <v>25640</v>
      </c>
      <c r="P20" s="78">
        <v>27199</v>
      </c>
      <c r="Q20" s="113">
        <f>P20-O20</f>
        <v>1559</v>
      </c>
      <c r="R20" s="78" t="str">
        <f>REPT(P20,1)</f>
        <v>27199</v>
      </c>
      <c r="S20" s="78"/>
      <c r="T20" s="113">
        <f>S20-R20</f>
        <v>-27199</v>
      </c>
      <c r="U20" s="78">
        <f>REPT(S20,1)</f>
      </c>
      <c r="V20" s="78"/>
      <c r="W20" s="113" t="e">
        <f>V20-U20</f>
        <v>#VALUE!</v>
      </c>
      <c r="X20" s="78"/>
      <c r="Y20" s="78"/>
      <c r="Z20" s="113"/>
      <c r="AA20" s="78"/>
      <c r="AB20" s="78"/>
      <c r="AC20" s="113"/>
      <c r="AD20" s="78"/>
      <c r="AE20" s="78"/>
      <c r="AF20" s="113"/>
      <c r="AG20" s="78"/>
      <c r="AH20" s="78"/>
      <c r="AI20" s="114"/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2"/>
    </row>
    <row r="21" spans="2:91" s="74" customFormat="1" ht="30" customHeight="1">
      <c r="B21" s="84"/>
      <c r="C21" s="85"/>
      <c r="D21" s="85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2"/>
    </row>
    <row r="22" spans="36:91" s="1" customFormat="1" ht="30" customHeight="1">
      <c r="AJ22" s="80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2"/>
    </row>
    <row r="23" spans="36:91" s="1" customFormat="1" ht="12.75">
      <c r="AJ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2"/>
    </row>
    <row r="24" spans="1:91" s="70" customFormat="1" ht="52.5" customHeight="1">
      <c r="A24" s="70" t="s">
        <v>10</v>
      </c>
      <c r="C24" s="137" t="s">
        <v>8</v>
      </c>
      <c r="D24" s="137"/>
      <c r="E24" s="137"/>
      <c r="F24" s="137" t="s">
        <v>9</v>
      </c>
      <c r="G24" s="137"/>
      <c r="H24" s="137"/>
      <c r="I24" s="137" t="s">
        <v>0</v>
      </c>
      <c r="J24" s="137"/>
      <c r="K24" s="137"/>
      <c r="L24" s="137" t="s">
        <v>1</v>
      </c>
      <c r="M24" s="137"/>
      <c r="N24" s="137"/>
      <c r="O24" s="137" t="s">
        <v>2</v>
      </c>
      <c r="P24" s="137"/>
      <c r="Q24" s="137"/>
      <c r="R24" s="137" t="s">
        <v>3</v>
      </c>
      <c r="S24" s="137"/>
      <c r="T24" s="137"/>
      <c r="U24" s="137" t="s">
        <v>4</v>
      </c>
      <c r="V24" s="137"/>
      <c r="W24" s="137"/>
      <c r="X24" s="137" t="s">
        <v>5</v>
      </c>
      <c r="Y24" s="137"/>
      <c r="Z24" s="137"/>
      <c r="AA24" s="137" t="s">
        <v>6</v>
      </c>
      <c r="AB24" s="137"/>
      <c r="AC24" s="137"/>
      <c r="AD24" s="137" t="s">
        <v>7</v>
      </c>
      <c r="AE24" s="137"/>
      <c r="AF24" s="137"/>
      <c r="AG24" s="137" t="s">
        <v>51</v>
      </c>
      <c r="AH24" s="137"/>
      <c r="AI24" s="137"/>
      <c r="AJ24" s="71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3"/>
    </row>
    <row r="25" spans="1:91" s="74" customFormat="1" ht="27" customHeight="1">
      <c r="A25" s="74" t="s">
        <v>11</v>
      </c>
      <c r="B25" s="75" t="s">
        <v>72</v>
      </c>
      <c r="C25" s="138">
        <v>42699</v>
      </c>
      <c r="D25" s="139"/>
      <c r="E25" s="139"/>
      <c r="F25" s="138">
        <v>42729</v>
      </c>
      <c r="G25" s="139"/>
      <c r="H25" s="139"/>
      <c r="I25" s="138"/>
      <c r="J25" s="139"/>
      <c r="K25" s="139"/>
      <c r="L25" s="138"/>
      <c r="M25" s="139"/>
      <c r="N25" s="139"/>
      <c r="O25" s="138"/>
      <c r="P25" s="139"/>
      <c r="Q25" s="139"/>
      <c r="R25" s="138"/>
      <c r="S25" s="139"/>
      <c r="T25" s="139"/>
      <c r="U25" s="138"/>
      <c r="V25" s="139"/>
      <c r="W25" s="139"/>
      <c r="X25" s="138"/>
      <c r="Y25" s="139"/>
      <c r="Z25" s="139"/>
      <c r="AA25" s="138"/>
      <c r="AB25" s="139"/>
      <c r="AC25" s="139"/>
      <c r="AD25" s="138"/>
      <c r="AE25" s="139"/>
      <c r="AF25" s="139"/>
      <c r="AG25" s="138"/>
      <c r="AH25" s="139"/>
      <c r="AI25" s="139"/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2"/>
    </row>
    <row r="26" spans="3:91" s="74" customFormat="1" ht="31.5" customHeight="1">
      <c r="C26" s="9" t="s">
        <v>13</v>
      </c>
      <c r="D26" s="77" t="s">
        <v>14</v>
      </c>
      <c r="E26" s="9" t="s">
        <v>15</v>
      </c>
      <c r="F26" s="9" t="s">
        <v>13</v>
      </c>
      <c r="G26" s="77" t="s">
        <v>14</v>
      </c>
      <c r="H26" s="9" t="s">
        <v>15</v>
      </c>
      <c r="I26" s="9" t="s">
        <v>13</v>
      </c>
      <c r="J26" s="77" t="s">
        <v>14</v>
      </c>
      <c r="K26" s="9" t="s">
        <v>15</v>
      </c>
      <c r="L26" s="9" t="s">
        <v>13</v>
      </c>
      <c r="M26" s="77" t="s">
        <v>14</v>
      </c>
      <c r="N26" s="9" t="s">
        <v>15</v>
      </c>
      <c r="O26" s="9" t="s">
        <v>13</v>
      </c>
      <c r="P26" s="77" t="s">
        <v>14</v>
      </c>
      <c r="Q26" s="9" t="s">
        <v>15</v>
      </c>
      <c r="R26" s="9" t="s">
        <v>13</v>
      </c>
      <c r="S26" s="77" t="s">
        <v>14</v>
      </c>
      <c r="T26" s="9" t="s">
        <v>15</v>
      </c>
      <c r="U26" s="9" t="s">
        <v>13</v>
      </c>
      <c r="V26" s="77" t="s">
        <v>14</v>
      </c>
      <c r="W26" s="9" t="s">
        <v>15</v>
      </c>
      <c r="X26" s="9" t="s">
        <v>13</v>
      </c>
      <c r="Y26" s="77" t="s">
        <v>14</v>
      </c>
      <c r="Z26" s="9" t="s">
        <v>15</v>
      </c>
      <c r="AA26" s="9" t="s">
        <v>13</v>
      </c>
      <c r="AB26" s="77" t="s">
        <v>14</v>
      </c>
      <c r="AC26" s="9" t="s">
        <v>15</v>
      </c>
      <c r="AD26" s="9" t="s">
        <v>13</v>
      </c>
      <c r="AE26" s="77" t="s">
        <v>14</v>
      </c>
      <c r="AF26" s="9" t="s">
        <v>15</v>
      </c>
      <c r="AG26" s="9" t="s">
        <v>13</v>
      </c>
      <c r="AH26" s="77" t="s">
        <v>14</v>
      </c>
      <c r="AI26" s="8" t="s">
        <v>15</v>
      </c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2"/>
    </row>
    <row r="27" spans="5:91" s="107" customFormat="1" ht="24" customHeight="1">
      <c r="E27" s="95"/>
      <c r="H27" s="95">
        <v>1091</v>
      </c>
      <c r="K27" s="95">
        <v>1140.482</v>
      </c>
      <c r="N27" s="95">
        <v>1019.81</v>
      </c>
      <c r="Q27" s="95">
        <v>1081.2</v>
      </c>
      <c r="T27" s="95"/>
      <c r="W27" s="95"/>
      <c r="Z27" s="95"/>
      <c r="AC27" s="95"/>
      <c r="AF27" s="95"/>
      <c r="AI27" s="108"/>
      <c r="AJ27" s="109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1"/>
    </row>
    <row r="28" spans="35:91" s="74" customFormat="1" ht="19.5" customHeight="1">
      <c r="AI28" s="83"/>
      <c r="AJ28" s="80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2"/>
    </row>
    <row r="36" spans="5:14" ht="12.75"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sheetProtection/>
  <mergeCells count="77">
    <mergeCell ref="U25:W25"/>
    <mergeCell ref="X25:Z25"/>
    <mergeCell ref="AA25:AC25"/>
    <mergeCell ref="AD25:AF25"/>
    <mergeCell ref="AG25:AI25"/>
    <mergeCell ref="C25:E25"/>
    <mergeCell ref="F25:H25"/>
    <mergeCell ref="I25:K25"/>
    <mergeCell ref="L25:N25"/>
    <mergeCell ref="O25:Q25"/>
    <mergeCell ref="R25:T25"/>
    <mergeCell ref="R24:T24"/>
    <mergeCell ref="U24:W24"/>
    <mergeCell ref="X24:Z24"/>
    <mergeCell ref="AA24:AC24"/>
    <mergeCell ref="AD24:AF24"/>
    <mergeCell ref="AG24:AI24"/>
    <mergeCell ref="U18:W18"/>
    <mergeCell ref="X18:Z18"/>
    <mergeCell ref="AA18:AC18"/>
    <mergeCell ref="AD18:AF18"/>
    <mergeCell ref="AG18:AI18"/>
    <mergeCell ref="C24:E24"/>
    <mergeCell ref="F24:H24"/>
    <mergeCell ref="I24:K24"/>
    <mergeCell ref="L24:N24"/>
    <mergeCell ref="O24:Q24"/>
    <mergeCell ref="X17:Z17"/>
    <mergeCell ref="AA17:AC17"/>
    <mergeCell ref="AD17:AF17"/>
    <mergeCell ref="AG17:AI17"/>
    <mergeCell ref="C18:E18"/>
    <mergeCell ref="F18:H18"/>
    <mergeCell ref="I18:K18"/>
    <mergeCell ref="L18:N18"/>
    <mergeCell ref="O18:Q18"/>
    <mergeCell ref="R18:T18"/>
    <mergeCell ref="R13:T13"/>
    <mergeCell ref="U13:W13"/>
    <mergeCell ref="X13:Z13"/>
    <mergeCell ref="C17:E17"/>
    <mergeCell ref="F17:H17"/>
    <mergeCell ref="I17:K17"/>
    <mergeCell ref="L17:N17"/>
    <mergeCell ref="O17:Q17"/>
    <mergeCell ref="R17:T17"/>
    <mergeCell ref="U17:W17"/>
    <mergeCell ref="AD2:AF2"/>
    <mergeCell ref="AG2:AI2"/>
    <mergeCell ref="C13:E13"/>
    <mergeCell ref="F13:H13"/>
    <mergeCell ref="I13:K13"/>
    <mergeCell ref="L13:N13"/>
    <mergeCell ref="AA13:AC13"/>
    <mergeCell ref="AD13:AF13"/>
    <mergeCell ref="AG13:AI13"/>
    <mergeCell ref="O13:Q13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47"/>
  <sheetViews>
    <sheetView view="pageBreakPreview" zoomScale="60" zoomScaleNormal="75" zoomScalePageLayoutView="0" workbookViewId="0" topLeftCell="A4">
      <selection activeCell="Q39" sqref="Q39"/>
    </sheetView>
  </sheetViews>
  <sheetFormatPr defaultColWidth="9.00390625" defaultRowHeight="12.75"/>
  <cols>
    <col min="1" max="2" width="20.0039062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3.37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4.253906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  <col min="36" max="37" width="0" style="0" hidden="1" customWidth="1"/>
  </cols>
  <sheetData>
    <row r="1" spans="1:35" s="24" customFormat="1" ht="52.5" customHeight="1">
      <c r="A1" s="24" t="s">
        <v>10</v>
      </c>
      <c r="B1" s="99" t="s">
        <v>78</v>
      </c>
      <c r="C1" s="140" t="s">
        <v>8</v>
      </c>
      <c r="D1" s="126"/>
      <c r="E1" s="141"/>
      <c r="F1" s="140" t="s">
        <v>9</v>
      </c>
      <c r="G1" s="126"/>
      <c r="H1" s="141"/>
      <c r="I1" s="140" t="s">
        <v>0</v>
      </c>
      <c r="J1" s="126"/>
      <c r="K1" s="141"/>
      <c r="L1" s="140" t="s">
        <v>1</v>
      </c>
      <c r="M1" s="126"/>
      <c r="N1" s="141"/>
      <c r="O1" s="140" t="s">
        <v>2</v>
      </c>
      <c r="P1" s="126"/>
      <c r="Q1" s="141"/>
      <c r="R1" s="140" t="s">
        <v>3</v>
      </c>
      <c r="S1" s="126"/>
      <c r="T1" s="141"/>
      <c r="U1" s="140" t="s">
        <v>4</v>
      </c>
      <c r="V1" s="126"/>
      <c r="W1" s="141"/>
      <c r="X1" s="140" t="s">
        <v>5</v>
      </c>
      <c r="Y1" s="126"/>
      <c r="Z1" s="141"/>
      <c r="AA1" s="140" t="s">
        <v>6</v>
      </c>
      <c r="AB1" s="126"/>
      <c r="AC1" s="141"/>
      <c r="AD1" s="140" t="s">
        <v>7</v>
      </c>
      <c r="AE1" s="126"/>
      <c r="AF1" s="141"/>
      <c r="AG1" s="140" t="s">
        <v>51</v>
      </c>
      <c r="AH1" s="126"/>
      <c r="AI1" s="141"/>
    </row>
    <row r="2" spans="1:35" ht="27" customHeight="1">
      <c r="A2" s="1" t="s">
        <v>11</v>
      </c>
      <c r="C2" s="142">
        <v>42699</v>
      </c>
      <c r="D2" s="129"/>
      <c r="E2" s="143"/>
      <c r="F2" s="142">
        <v>42729</v>
      </c>
      <c r="G2" s="129"/>
      <c r="H2" s="143"/>
      <c r="I2" s="142"/>
      <c r="J2" s="129"/>
      <c r="K2" s="143"/>
      <c r="L2" s="142"/>
      <c r="M2" s="129"/>
      <c r="N2" s="143"/>
      <c r="O2" s="142"/>
      <c r="P2" s="129"/>
      <c r="Q2" s="143"/>
      <c r="R2" s="142"/>
      <c r="S2" s="129"/>
      <c r="T2" s="143"/>
      <c r="U2" s="144"/>
      <c r="V2" s="129"/>
      <c r="W2" s="129"/>
      <c r="X2" s="142"/>
      <c r="Y2" s="129"/>
      <c r="Z2" s="143"/>
      <c r="AA2" s="144"/>
      <c r="AB2" s="129"/>
      <c r="AC2" s="129"/>
      <c r="AD2" s="142"/>
      <c r="AE2" s="129"/>
      <c r="AF2" s="143"/>
      <c r="AG2" s="142"/>
      <c r="AH2" s="129"/>
      <c r="AI2" s="143"/>
    </row>
    <row r="3" spans="2:35" ht="31.5" customHeight="1" thickBot="1">
      <c r="B3" s="1"/>
      <c r="C3" s="37" t="s">
        <v>13</v>
      </c>
      <c r="D3" s="18" t="s">
        <v>14</v>
      </c>
      <c r="E3" s="38" t="s">
        <v>15</v>
      </c>
      <c r="F3" s="37" t="s">
        <v>13</v>
      </c>
      <c r="G3" s="18" t="s">
        <v>14</v>
      </c>
      <c r="H3" s="38" t="s">
        <v>15</v>
      </c>
      <c r="I3" s="37" t="s">
        <v>13</v>
      </c>
      <c r="J3" s="18" t="s">
        <v>14</v>
      </c>
      <c r="K3" s="38" t="s">
        <v>15</v>
      </c>
      <c r="L3" s="37" t="s">
        <v>13</v>
      </c>
      <c r="M3" s="18" t="s">
        <v>14</v>
      </c>
      <c r="N3" s="38" t="s">
        <v>15</v>
      </c>
      <c r="O3" s="37" t="s">
        <v>13</v>
      </c>
      <c r="P3" s="18" t="s">
        <v>14</v>
      </c>
      <c r="Q3" s="38" t="s">
        <v>15</v>
      </c>
      <c r="R3" s="37" t="s">
        <v>13</v>
      </c>
      <c r="S3" s="18" t="s">
        <v>14</v>
      </c>
      <c r="T3" s="38" t="s">
        <v>15</v>
      </c>
      <c r="U3" s="36" t="s">
        <v>13</v>
      </c>
      <c r="V3" s="18" t="s">
        <v>14</v>
      </c>
      <c r="W3" s="48" t="s">
        <v>15</v>
      </c>
      <c r="X3" s="37" t="s">
        <v>13</v>
      </c>
      <c r="Y3" s="18" t="s">
        <v>14</v>
      </c>
      <c r="Z3" s="38" t="s">
        <v>15</v>
      </c>
      <c r="AA3" s="36" t="s">
        <v>13</v>
      </c>
      <c r="AB3" s="18" t="s">
        <v>14</v>
      </c>
      <c r="AC3" s="48" t="s">
        <v>15</v>
      </c>
      <c r="AD3" s="37" t="s">
        <v>13</v>
      </c>
      <c r="AE3" s="18" t="s">
        <v>14</v>
      </c>
      <c r="AF3" s="38" t="s">
        <v>15</v>
      </c>
      <c r="AG3" s="37" t="s">
        <v>13</v>
      </c>
      <c r="AH3" s="18" t="s">
        <v>14</v>
      </c>
      <c r="AI3" s="38" t="s">
        <v>15</v>
      </c>
    </row>
    <row r="4" spans="1:35" s="22" customFormat="1" ht="12.75" customHeight="1" thickTop="1">
      <c r="A4" s="25"/>
      <c r="B4" s="33" t="s">
        <v>32</v>
      </c>
      <c r="C4" s="39"/>
      <c r="D4" s="28"/>
      <c r="E4" s="40">
        <f aca="true" t="shared" si="0" ref="E4:E23">D4-C4</f>
        <v>0</v>
      </c>
      <c r="F4" s="45">
        <f>REPT(D4,1)</f>
      </c>
      <c r="G4" s="28"/>
      <c r="H4" s="40"/>
      <c r="I4" s="45">
        <f aca="true" t="shared" si="1" ref="I4:I23">REPT(G4,1)</f>
      </c>
      <c r="J4" s="28"/>
      <c r="K4" s="40"/>
      <c r="L4" s="45">
        <f aca="true" t="shared" si="2" ref="L4:L23">REPT(J4,1)</f>
      </c>
      <c r="M4" s="28"/>
      <c r="N4" s="40"/>
      <c r="O4" s="45">
        <f aca="true" t="shared" si="3" ref="O4:O23">REPT(M4,1)</f>
      </c>
      <c r="P4" s="28"/>
      <c r="Q4" s="40"/>
      <c r="R4" s="45">
        <f aca="true" t="shared" si="4" ref="R4:R21">REPT(P4,1)</f>
      </c>
      <c r="S4" s="28"/>
      <c r="T4" s="40" t="e">
        <f aca="true" t="shared" si="5" ref="T4:T21">S4-R4</f>
        <v>#VALUE!</v>
      </c>
      <c r="U4" s="35">
        <f aca="true" t="shared" si="6" ref="U4:U20">REPT(S4,1)</f>
      </c>
      <c r="V4" s="28"/>
      <c r="W4" s="49" t="e">
        <f aca="true" t="shared" si="7" ref="W4:W20">V4-U4</f>
        <v>#VALUE!</v>
      </c>
      <c r="X4" s="45">
        <f aca="true" t="shared" si="8" ref="X4:X20">REPT(V4,1)</f>
      </c>
      <c r="Y4" s="28"/>
      <c r="Z4" s="40" t="e">
        <f aca="true" t="shared" si="9" ref="Z4:Z20">Y4-X4</f>
        <v>#VALUE!</v>
      </c>
      <c r="AA4" s="35">
        <f aca="true" t="shared" si="10" ref="AA4:AA20">REPT(Y4,1)</f>
      </c>
      <c r="AB4" s="28"/>
      <c r="AC4" s="49" t="e">
        <f aca="true" t="shared" si="11" ref="AC4:AC20">AB4-AA4</f>
        <v>#VALUE!</v>
      </c>
      <c r="AD4" s="45">
        <f aca="true" t="shared" si="12" ref="AD4:AD20">REPT(AB4,1)</f>
      </c>
      <c r="AE4" s="28"/>
      <c r="AF4" s="40" t="e">
        <f aca="true" t="shared" si="13" ref="AF4:AF20">AE4-AD4</f>
        <v>#VALUE!</v>
      </c>
      <c r="AG4" s="45">
        <f aca="true" t="shared" si="14" ref="AG4:AG20">REPT(AE4,1)</f>
      </c>
      <c r="AH4" s="28"/>
      <c r="AI4" s="40" t="e">
        <f aca="true" t="shared" si="15" ref="AI4:AI20">AH4-AG4</f>
        <v>#VALUE!</v>
      </c>
    </row>
    <row r="5" spans="1:35" s="7" customFormat="1" ht="12.75" customHeight="1">
      <c r="A5" s="26"/>
      <c r="B5" s="34" t="s">
        <v>33</v>
      </c>
      <c r="C5" s="41"/>
      <c r="D5" s="29"/>
      <c r="E5" s="47">
        <f t="shared" si="0"/>
        <v>0</v>
      </c>
      <c r="F5" s="46">
        <f aca="true" t="shared" si="16" ref="F5:F23">REPT(D5,1)</f>
      </c>
      <c r="G5" s="31"/>
      <c r="H5" s="47"/>
      <c r="I5" s="46">
        <f t="shared" si="1"/>
      </c>
      <c r="J5" s="31"/>
      <c r="K5" s="47"/>
      <c r="L5" s="46">
        <f t="shared" si="2"/>
      </c>
      <c r="M5" s="31"/>
      <c r="N5" s="47"/>
      <c r="O5" s="46">
        <f t="shared" si="3"/>
      </c>
      <c r="P5" s="31"/>
      <c r="Q5" s="47"/>
      <c r="R5" s="46">
        <f t="shared" si="4"/>
      </c>
      <c r="S5" s="32"/>
      <c r="T5" s="47" t="e">
        <f t="shared" si="5"/>
        <v>#VALUE!</v>
      </c>
      <c r="U5" s="10">
        <f t="shared" si="6"/>
      </c>
      <c r="V5" s="32"/>
      <c r="W5" s="27" t="e">
        <f t="shared" si="7"/>
        <v>#VALUE!</v>
      </c>
      <c r="X5" s="46">
        <f t="shared" si="8"/>
      </c>
      <c r="Y5" s="32"/>
      <c r="Z5" s="47" t="e">
        <f t="shared" si="9"/>
        <v>#VALUE!</v>
      </c>
      <c r="AA5" s="10">
        <f t="shared" si="10"/>
      </c>
      <c r="AB5" s="32"/>
      <c r="AC5" s="27" t="e">
        <f t="shared" si="11"/>
        <v>#VALUE!</v>
      </c>
      <c r="AD5" s="46">
        <f t="shared" si="12"/>
      </c>
      <c r="AE5" s="32"/>
      <c r="AF5" s="47" t="e">
        <f t="shared" si="13"/>
        <v>#VALUE!</v>
      </c>
      <c r="AG5" s="46">
        <f t="shared" si="14"/>
      </c>
      <c r="AH5" s="32"/>
      <c r="AI5" s="47" t="e">
        <f t="shared" si="15"/>
        <v>#VALUE!</v>
      </c>
    </row>
    <row r="6" spans="1:35" s="7" customFormat="1" ht="26.25" customHeight="1">
      <c r="A6" s="26" t="s">
        <v>34</v>
      </c>
      <c r="B6" s="34" t="s">
        <v>52</v>
      </c>
      <c r="C6" s="43">
        <v>149266</v>
      </c>
      <c r="D6" s="30">
        <v>151218</v>
      </c>
      <c r="E6" s="47">
        <f t="shared" si="0"/>
        <v>1952</v>
      </c>
      <c r="F6" s="46" t="str">
        <f t="shared" si="16"/>
        <v>151218</v>
      </c>
      <c r="G6" s="32">
        <v>153258</v>
      </c>
      <c r="H6" s="47">
        <f aca="true" t="shared" si="17" ref="H6:H21">G6-F6</f>
        <v>2040</v>
      </c>
      <c r="I6" s="46" t="str">
        <f t="shared" si="1"/>
        <v>153258</v>
      </c>
      <c r="J6" s="32">
        <v>155352</v>
      </c>
      <c r="K6" s="47">
        <f aca="true" t="shared" si="18" ref="K6:K21">J6-I6</f>
        <v>2094</v>
      </c>
      <c r="L6" s="46" t="str">
        <f t="shared" si="2"/>
        <v>155352</v>
      </c>
      <c r="M6" s="32">
        <v>157092</v>
      </c>
      <c r="N6" s="47">
        <f aca="true" t="shared" si="19" ref="N6:N21">M6-L6</f>
        <v>1740</v>
      </c>
      <c r="O6" s="46" t="str">
        <f t="shared" si="3"/>
        <v>157092</v>
      </c>
      <c r="P6" s="32">
        <v>158597</v>
      </c>
      <c r="Q6" s="47">
        <f aca="true" t="shared" si="20" ref="Q6:Q11">P6-O6</f>
        <v>1505</v>
      </c>
      <c r="R6" s="46" t="str">
        <f t="shared" si="4"/>
        <v>158597</v>
      </c>
      <c r="S6" s="32"/>
      <c r="T6" s="47">
        <f t="shared" si="5"/>
        <v>-158597</v>
      </c>
      <c r="U6" s="10">
        <f t="shared" si="6"/>
      </c>
      <c r="V6" s="32"/>
      <c r="W6" s="27" t="e">
        <f t="shared" si="7"/>
        <v>#VALUE!</v>
      </c>
      <c r="X6" s="46">
        <f t="shared" si="8"/>
      </c>
      <c r="Y6" s="32"/>
      <c r="Z6" s="47" t="e">
        <f t="shared" si="9"/>
        <v>#VALUE!</v>
      </c>
      <c r="AA6" s="10">
        <f t="shared" si="10"/>
      </c>
      <c r="AB6" s="32"/>
      <c r="AC6" s="27" t="e">
        <f t="shared" si="11"/>
        <v>#VALUE!</v>
      </c>
      <c r="AD6" s="46">
        <f t="shared" si="12"/>
      </c>
      <c r="AE6" s="32"/>
      <c r="AF6" s="47" t="e">
        <f t="shared" si="13"/>
        <v>#VALUE!</v>
      </c>
      <c r="AG6" s="46">
        <f t="shared" si="14"/>
      </c>
      <c r="AH6" s="32"/>
      <c r="AI6" s="47" t="e">
        <f t="shared" si="15"/>
        <v>#VALUE!</v>
      </c>
    </row>
    <row r="7" spans="1:35" s="7" customFormat="1" ht="26.25" customHeight="1">
      <c r="A7" s="26"/>
      <c r="B7" s="34" t="s">
        <v>53</v>
      </c>
      <c r="C7" s="43">
        <v>97674</v>
      </c>
      <c r="D7" s="30">
        <v>99048</v>
      </c>
      <c r="E7" s="47">
        <f t="shared" si="0"/>
        <v>1374</v>
      </c>
      <c r="F7" s="46" t="str">
        <f t="shared" si="16"/>
        <v>99048</v>
      </c>
      <c r="G7" s="32">
        <v>100404</v>
      </c>
      <c r="H7" s="47">
        <f t="shared" si="17"/>
        <v>1356</v>
      </c>
      <c r="I7" s="46" t="str">
        <f t="shared" si="1"/>
        <v>100404</v>
      </c>
      <c r="J7" s="32">
        <v>101791</v>
      </c>
      <c r="K7" s="47">
        <f t="shared" si="18"/>
        <v>1387</v>
      </c>
      <c r="L7" s="46" t="str">
        <f t="shared" si="2"/>
        <v>101791</v>
      </c>
      <c r="M7" s="32">
        <v>103021</v>
      </c>
      <c r="N7" s="47">
        <f t="shared" si="19"/>
        <v>1230</v>
      </c>
      <c r="O7" s="46" t="str">
        <f t="shared" si="3"/>
        <v>103021</v>
      </c>
      <c r="P7" s="32">
        <v>104192</v>
      </c>
      <c r="Q7" s="47">
        <f t="shared" si="20"/>
        <v>1171</v>
      </c>
      <c r="R7" s="46"/>
      <c r="S7" s="32"/>
      <c r="T7" s="47"/>
      <c r="U7" s="10"/>
      <c r="V7" s="32"/>
      <c r="W7" s="27"/>
      <c r="X7" s="46"/>
      <c r="Y7" s="32"/>
      <c r="Z7" s="47"/>
      <c r="AA7" s="10"/>
      <c r="AB7" s="32"/>
      <c r="AC7" s="27"/>
      <c r="AD7" s="46"/>
      <c r="AE7" s="32"/>
      <c r="AF7" s="47"/>
      <c r="AG7" s="46"/>
      <c r="AH7" s="32"/>
      <c r="AI7" s="47"/>
    </row>
    <row r="8" spans="1:35" s="7" customFormat="1" ht="30" customHeight="1">
      <c r="A8" s="26" t="s">
        <v>26</v>
      </c>
      <c r="B8" s="34" t="s">
        <v>54</v>
      </c>
      <c r="C8" s="43">
        <v>7213</v>
      </c>
      <c r="D8" s="30">
        <v>7321</v>
      </c>
      <c r="E8" s="47">
        <f t="shared" si="0"/>
        <v>108</v>
      </c>
      <c r="F8" s="46" t="str">
        <f t="shared" si="16"/>
        <v>7321</v>
      </c>
      <c r="G8" s="32">
        <v>7412</v>
      </c>
      <c r="H8" s="47">
        <f t="shared" si="17"/>
        <v>91</v>
      </c>
      <c r="I8" s="46" t="str">
        <f t="shared" si="1"/>
        <v>7412</v>
      </c>
      <c r="J8" s="32">
        <v>7507</v>
      </c>
      <c r="K8" s="47">
        <f t="shared" si="18"/>
        <v>95</v>
      </c>
      <c r="L8" s="46" t="str">
        <f t="shared" si="2"/>
        <v>7507</v>
      </c>
      <c r="M8" s="32">
        <v>7599</v>
      </c>
      <c r="N8" s="47">
        <f t="shared" si="19"/>
        <v>92</v>
      </c>
      <c r="O8" s="46" t="str">
        <f t="shared" si="3"/>
        <v>7599</v>
      </c>
      <c r="P8" s="32">
        <v>7683</v>
      </c>
      <c r="Q8" s="47">
        <f t="shared" si="20"/>
        <v>84</v>
      </c>
      <c r="R8" s="46" t="str">
        <f t="shared" si="4"/>
        <v>7683</v>
      </c>
      <c r="S8" s="32"/>
      <c r="T8" s="47">
        <f t="shared" si="5"/>
        <v>-7683</v>
      </c>
      <c r="U8" s="10">
        <f t="shared" si="6"/>
      </c>
      <c r="V8" s="32"/>
      <c r="W8" s="27" t="e">
        <f t="shared" si="7"/>
        <v>#VALUE!</v>
      </c>
      <c r="X8" s="46">
        <f t="shared" si="8"/>
      </c>
      <c r="Y8" s="32"/>
      <c r="Z8" s="47" t="e">
        <f t="shared" si="9"/>
        <v>#VALUE!</v>
      </c>
      <c r="AA8" s="10">
        <f t="shared" si="10"/>
      </c>
      <c r="AB8" s="32"/>
      <c r="AC8" s="27" t="e">
        <f t="shared" si="11"/>
        <v>#VALUE!</v>
      </c>
      <c r="AD8" s="46">
        <f t="shared" si="12"/>
      </c>
      <c r="AE8" s="32"/>
      <c r="AF8" s="47" t="e">
        <f t="shared" si="13"/>
        <v>#VALUE!</v>
      </c>
      <c r="AG8" s="46">
        <f t="shared" si="14"/>
      </c>
      <c r="AH8" s="32"/>
      <c r="AI8" s="47" t="e">
        <f t="shared" si="15"/>
        <v>#VALUE!</v>
      </c>
    </row>
    <row r="9" spans="1:35" s="7" customFormat="1" ht="30" customHeight="1">
      <c r="A9" s="26"/>
      <c r="B9" s="34" t="s">
        <v>55</v>
      </c>
      <c r="C9" s="43">
        <v>2481</v>
      </c>
      <c r="D9" s="30">
        <v>2515</v>
      </c>
      <c r="E9" s="47">
        <f t="shared" si="0"/>
        <v>34</v>
      </c>
      <c r="F9" s="46" t="str">
        <f t="shared" si="16"/>
        <v>2515</v>
      </c>
      <c r="G9" s="32">
        <v>2542</v>
      </c>
      <c r="H9" s="47">
        <f t="shared" si="17"/>
        <v>27</v>
      </c>
      <c r="I9" s="46" t="str">
        <f t="shared" si="1"/>
        <v>2542</v>
      </c>
      <c r="J9" s="32">
        <v>2571</v>
      </c>
      <c r="K9" s="47">
        <f t="shared" si="18"/>
        <v>29</v>
      </c>
      <c r="L9" s="46" t="str">
        <f t="shared" si="2"/>
        <v>2571</v>
      </c>
      <c r="M9" s="32">
        <v>2597</v>
      </c>
      <c r="N9" s="47">
        <f t="shared" si="19"/>
        <v>26</v>
      </c>
      <c r="O9" s="46" t="str">
        <f t="shared" si="3"/>
        <v>2597</v>
      </c>
      <c r="P9" s="32">
        <v>2622</v>
      </c>
      <c r="Q9" s="47">
        <f t="shared" si="20"/>
        <v>25</v>
      </c>
      <c r="R9" s="46" t="str">
        <f t="shared" si="4"/>
        <v>2622</v>
      </c>
      <c r="S9" s="32"/>
      <c r="T9" s="47">
        <f t="shared" si="5"/>
        <v>-2622</v>
      </c>
      <c r="U9" s="10"/>
      <c r="V9" s="32"/>
      <c r="W9" s="27"/>
      <c r="X9" s="46"/>
      <c r="Y9" s="32"/>
      <c r="Z9" s="47"/>
      <c r="AA9" s="10"/>
      <c r="AB9" s="32"/>
      <c r="AC9" s="27"/>
      <c r="AD9" s="46"/>
      <c r="AE9" s="32"/>
      <c r="AF9" s="47"/>
      <c r="AG9" s="46"/>
      <c r="AH9" s="32"/>
      <c r="AI9" s="47"/>
    </row>
    <row r="10" spans="1:35" s="7" customFormat="1" ht="29.25" customHeight="1">
      <c r="A10" s="26" t="s">
        <v>35</v>
      </c>
      <c r="B10" s="34" t="s">
        <v>56</v>
      </c>
      <c r="C10" s="43">
        <v>349</v>
      </c>
      <c r="D10" s="30">
        <v>354</v>
      </c>
      <c r="E10" s="47">
        <f t="shared" si="0"/>
        <v>5</v>
      </c>
      <c r="F10" s="46" t="str">
        <f t="shared" si="16"/>
        <v>354</v>
      </c>
      <c r="G10" s="32">
        <v>358</v>
      </c>
      <c r="H10" s="47">
        <f t="shared" si="17"/>
        <v>4</v>
      </c>
      <c r="I10" s="46" t="str">
        <f t="shared" si="1"/>
        <v>358</v>
      </c>
      <c r="J10" s="32">
        <v>364</v>
      </c>
      <c r="K10" s="47">
        <f t="shared" si="18"/>
        <v>6</v>
      </c>
      <c r="L10" s="46" t="str">
        <f t="shared" si="2"/>
        <v>364</v>
      </c>
      <c r="M10" s="32">
        <v>368</v>
      </c>
      <c r="N10" s="47">
        <f t="shared" si="19"/>
        <v>4</v>
      </c>
      <c r="O10" s="46" t="str">
        <f t="shared" si="3"/>
        <v>368</v>
      </c>
      <c r="P10" s="32">
        <v>373</v>
      </c>
      <c r="Q10" s="47">
        <f t="shared" si="20"/>
        <v>5</v>
      </c>
      <c r="R10" s="46" t="str">
        <f t="shared" si="4"/>
        <v>373</v>
      </c>
      <c r="S10" s="32"/>
      <c r="T10" s="47">
        <f t="shared" si="5"/>
        <v>-373</v>
      </c>
      <c r="U10" s="10">
        <f t="shared" si="6"/>
      </c>
      <c r="V10" s="32"/>
      <c r="W10" s="27" t="e">
        <f t="shared" si="7"/>
        <v>#VALUE!</v>
      </c>
      <c r="X10" s="46">
        <f t="shared" si="8"/>
      </c>
      <c r="Y10" s="32"/>
      <c r="Z10" s="47" t="e">
        <f t="shared" si="9"/>
        <v>#VALUE!</v>
      </c>
      <c r="AA10" s="10">
        <f t="shared" si="10"/>
      </c>
      <c r="AB10" s="32"/>
      <c r="AC10" s="27" t="e">
        <f t="shared" si="11"/>
        <v>#VALUE!</v>
      </c>
      <c r="AD10" s="46">
        <f t="shared" si="12"/>
      </c>
      <c r="AE10" s="32"/>
      <c r="AF10" s="47" t="e">
        <f t="shared" si="13"/>
        <v>#VALUE!</v>
      </c>
      <c r="AG10" s="46">
        <f t="shared" si="14"/>
      </c>
      <c r="AH10" s="32"/>
      <c r="AI10" s="47" t="e">
        <f t="shared" si="15"/>
        <v>#VALUE!</v>
      </c>
    </row>
    <row r="11" spans="1:35" s="7" customFormat="1" ht="29.25" customHeight="1">
      <c r="A11" s="26"/>
      <c r="B11" s="34" t="s">
        <v>57</v>
      </c>
      <c r="C11" s="44">
        <v>168</v>
      </c>
      <c r="D11" s="32">
        <v>181</v>
      </c>
      <c r="E11" s="47">
        <f t="shared" si="0"/>
        <v>13</v>
      </c>
      <c r="F11" s="86" t="str">
        <f t="shared" si="16"/>
        <v>181</v>
      </c>
      <c r="G11" s="87">
        <v>173</v>
      </c>
      <c r="H11" s="47">
        <f t="shared" si="17"/>
        <v>-8</v>
      </c>
      <c r="I11" s="46" t="str">
        <f t="shared" si="1"/>
        <v>173</v>
      </c>
      <c r="J11" s="32">
        <v>175</v>
      </c>
      <c r="K11" s="47">
        <f t="shared" si="18"/>
        <v>2</v>
      </c>
      <c r="L11" s="46" t="str">
        <f t="shared" si="2"/>
        <v>175</v>
      </c>
      <c r="M11" s="32">
        <v>178</v>
      </c>
      <c r="N11" s="47">
        <f t="shared" si="19"/>
        <v>3</v>
      </c>
      <c r="O11" s="46" t="str">
        <f t="shared" si="3"/>
        <v>178</v>
      </c>
      <c r="P11" s="32">
        <v>185</v>
      </c>
      <c r="Q11" s="47">
        <f t="shared" si="20"/>
        <v>7</v>
      </c>
      <c r="R11" s="46" t="str">
        <f t="shared" si="4"/>
        <v>185</v>
      </c>
      <c r="S11" s="32"/>
      <c r="T11" s="47">
        <f t="shared" si="5"/>
        <v>-185</v>
      </c>
      <c r="U11" s="10"/>
      <c r="V11" s="32"/>
      <c r="W11" s="27"/>
      <c r="X11" s="46"/>
      <c r="Y11" s="32"/>
      <c r="Z11" s="47"/>
      <c r="AA11" s="10"/>
      <c r="AB11" s="32"/>
      <c r="AC11" s="27"/>
      <c r="AD11" s="46"/>
      <c r="AE11" s="32"/>
      <c r="AF11" s="47"/>
      <c r="AG11" s="46"/>
      <c r="AH11" s="32"/>
      <c r="AI11" s="47"/>
    </row>
    <row r="12" spans="1:35" s="7" customFormat="1" ht="18" customHeight="1">
      <c r="A12" s="26" t="s">
        <v>36</v>
      </c>
      <c r="B12" s="34" t="s">
        <v>33</v>
      </c>
      <c r="C12" s="44"/>
      <c r="D12" s="32"/>
      <c r="E12" s="47"/>
      <c r="F12" s="46">
        <f t="shared" si="16"/>
      </c>
      <c r="G12" s="32"/>
      <c r="H12" s="47"/>
      <c r="I12" s="46">
        <f t="shared" si="1"/>
      </c>
      <c r="J12" s="32"/>
      <c r="K12" s="47"/>
      <c r="L12" s="46">
        <f t="shared" si="2"/>
      </c>
      <c r="M12" s="32"/>
      <c r="N12" s="47"/>
      <c r="O12" s="46">
        <f t="shared" si="3"/>
      </c>
      <c r="P12" s="32"/>
      <c r="Q12" s="47"/>
      <c r="R12" s="46">
        <f t="shared" si="4"/>
      </c>
      <c r="S12" s="32"/>
      <c r="T12" s="47" t="e">
        <f t="shared" si="5"/>
        <v>#VALUE!</v>
      </c>
      <c r="U12" s="10">
        <f t="shared" si="6"/>
      </c>
      <c r="V12" s="14"/>
      <c r="W12" s="27" t="e">
        <f t="shared" si="7"/>
        <v>#VALUE!</v>
      </c>
      <c r="X12" s="46">
        <f t="shared" si="8"/>
      </c>
      <c r="Y12" s="14"/>
      <c r="Z12" s="47" t="e">
        <f t="shared" si="9"/>
        <v>#VALUE!</v>
      </c>
      <c r="AA12" s="10">
        <f t="shared" si="10"/>
      </c>
      <c r="AB12" s="14"/>
      <c r="AC12" s="27" t="e">
        <f t="shared" si="11"/>
        <v>#VALUE!</v>
      </c>
      <c r="AD12" s="46">
        <f t="shared" si="12"/>
      </c>
      <c r="AE12" s="32"/>
      <c r="AF12" s="47" t="e">
        <f t="shared" si="13"/>
        <v>#VALUE!</v>
      </c>
      <c r="AG12" s="46">
        <f t="shared" si="14"/>
      </c>
      <c r="AH12" s="32"/>
      <c r="AI12" s="47" t="e">
        <f t="shared" si="15"/>
        <v>#VALUE!</v>
      </c>
    </row>
    <row r="13" spans="1:35" s="7" customFormat="1" ht="18" customHeight="1" thickBot="1">
      <c r="A13" s="50" t="s">
        <v>36</v>
      </c>
      <c r="B13" s="51" t="s">
        <v>37</v>
      </c>
      <c r="C13" s="44"/>
      <c r="D13" s="32"/>
      <c r="E13" s="47"/>
      <c r="F13" s="46">
        <f t="shared" si="16"/>
      </c>
      <c r="G13" s="32"/>
      <c r="H13" s="47"/>
      <c r="I13" s="46">
        <f t="shared" si="1"/>
      </c>
      <c r="J13" s="32"/>
      <c r="K13" s="47"/>
      <c r="L13" s="46">
        <f t="shared" si="2"/>
      </c>
      <c r="M13" s="32"/>
      <c r="N13" s="47"/>
      <c r="O13" s="46">
        <f t="shared" si="3"/>
      </c>
      <c r="P13" s="32"/>
      <c r="Q13" s="47"/>
      <c r="R13" s="46">
        <f t="shared" si="4"/>
      </c>
      <c r="S13" s="14"/>
      <c r="T13" s="47" t="e">
        <f t="shared" si="5"/>
        <v>#VALUE!</v>
      </c>
      <c r="U13" s="10">
        <f t="shared" si="6"/>
      </c>
      <c r="V13" s="14"/>
      <c r="W13" s="27" t="e">
        <f t="shared" si="7"/>
        <v>#VALUE!</v>
      </c>
      <c r="X13" s="46">
        <f t="shared" si="8"/>
      </c>
      <c r="Y13" s="14"/>
      <c r="Z13" s="47" t="e">
        <f t="shared" si="9"/>
        <v>#VALUE!</v>
      </c>
      <c r="AA13" s="10">
        <f t="shared" si="10"/>
      </c>
      <c r="AB13" s="14"/>
      <c r="AC13" s="27" t="e">
        <f t="shared" si="11"/>
        <v>#VALUE!</v>
      </c>
      <c r="AD13" s="46">
        <f t="shared" si="12"/>
      </c>
      <c r="AE13" s="32"/>
      <c r="AF13" s="47" t="e">
        <f t="shared" si="13"/>
        <v>#VALUE!</v>
      </c>
      <c r="AG13" s="46">
        <f t="shared" si="14"/>
      </c>
      <c r="AH13" s="32"/>
      <c r="AI13" s="47" t="e">
        <f t="shared" si="15"/>
        <v>#VALUE!</v>
      </c>
    </row>
    <row r="14" spans="1:35" s="7" customFormat="1" ht="18" customHeight="1" thickTop="1">
      <c r="A14" s="52"/>
      <c r="B14" s="53" t="s">
        <v>38</v>
      </c>
      <c r="C14" s="44"/>
      <c r="D14" s="32"/>
      <c r="E14" s="47"/>
      <c r="F14" s="46">
        <f t="shared" si="16"/>
      </c>
      <c r="G14" s="32"/>
      <c r="H14" s="47"/>
      <c r="I14" s="46">
        <f t="shared" si="1"/>
      </c>
      <c r="J14" s="32"/>
      <c r="K14" s="47"/>
      <c r="L14" s="46">
        <f t="shared" si="2"/>
      </c>
      <c r="M14" s="32"/>
      <c r="N14" s="47"/>
      <c r="O14" s="46">
        <f t="shared" si="3"/>
      </c>
      <c r="P14" s="32"/>
      <c r="Q14" s="47"/>
      <c r="R14" s="46">
        <f t="shared" si="4"/>
      </c>
      <c r="S14" s="14"/>
      <c r="T14" s="47" t="e">
        <f t="shared" si="5"/>
        <v>#VALUE!</v>
      </c>
      <c r="U14" s="10">
        <f t="shared" si="6"/>
      </c>
      <c r="V14" s="14"/>
      <c r="W14" s="27" t="e">
        <f t="shared" si="7"/>
        <v>#VALUE!</v>
      </c>
      <c r="X14" s="46">
        <f t="shared" si="8"/>
      </c>
      <c r="Y14" s="14"/>
      <c r="Z14" s="47" t="e">
        <f t="shared" si="9"/>
        <v>#VALUE!</v>
      </c>
      <c r="AA14" s="10">
        <f t="shared" si="10"/>
      </c>
      <c r="AB14" s="14"/>
      <c r="AC14" s="27" t="e">
        <f t="shared" si="11"/>
        <v>#VALUE!</v>
      </c>
      <c r="AD14" s="46">
        <f t="shared" si="12"/>
      </c>
      <c r="AE14" s="32"/>
      <c r="AF14" s="47" t="e">
        <f t="shared" si="13"/>
        <v>#VALUE!</v>
      </c>
      <c r="AG14" s="46">
        <f t="shared" si="14"/>
      </c>
      <c r="AH14" s="32"/>
      <c r="AI14" s="47" t="e">
        <f t="shared" si="15"/>
        <v>#VALUE!</v>
      </c>
    </row>
    <row r="15" spans="1:35" s="7" customFormat="1" ht="18" customHeight="1">
      <c r="A15" s="26"/>
      <c r="B15" s="34" t="s">
        <v>39</v>
      </c>
      <c r="C15" s="44"/>
      <c r="D15" s="32"/>
      <c r="E15" s="47"/>
      <c r="F15" s="46">
        <f t="shared" si="16"/>
      </c>
      <c r="G15" s="32"/>
      <c r="H15" s="47"/>
      <c r="I15" s="46">
        <f t="shared" si="1"/>
      </c>
      <c r="J15" s="32"/>
      <c r="K15" s="47"/>
      <c r="L15" s="46">
        <f t="shared" si="2"/>
      </c>
      <c r="M15" s="32"/>
      <c r="N15" s="47"/>
      <c r="O15" s="46">
        <f t="shared" si="3"/>
      </c>
      <c r="P15" s="32"/>
      <c r="Q15" s="47"/>
      <c r="R15" s="46">
        <f t="shared" si="4"/>
      </c>
      <c r="S15" s="14"/>
      <c r="T15" s="47" t="e">
        <f t="shared" si="5"/>
        <v>#VALUE!</v>
      </c>
      <c r="U15" s="10">
        <f t="shared" si="6"/>
      </c>
      <c r="V15" s="14"/>
      <c r="W15" s="27" t="e">
        <f t="shared" si="7"/>
        <v>#VALUE!</v>
      </c>
      <c r="X15" s="46">
        <f t="shared" si="8"/>
      </c>
      <c r="Y15" s="14"/>
      <c r="Z15" s="47" t="e">
        <f t="shared" si="9"/>
        <v>#VALUE!</v>
      </c>
      <c r="AA15" s="10">
        <f t="shared" si="10"/>
      </c>
      <c r="AB15" s="14"/>
      <c r="AC15" s="27" t="e">
        <f t="shared" si="11"/>
        <v>#VALUE!</v>
      </c>
      <c r="AD15" s="46">
        <f t="shared" si="12"/>
      </c>
      <c r="AE15" s="32"/>
      <c r="AF15" s="47" t="e">
        <f t="shared" si="13"/>
        <v>#VALUE!</v>
      </c>
      <c r="AG15" s="46">
        <f t="shared" si="14"/>
      </c>
      <c r="AH15" s="32"/>
      <c r="AI15" s="47" t="e">
        <f t="shared" si="15"/>
        <v>#VALUE!</v>
      </c>
    </row>
    <row r="16" spans="1:35" s="7" customFormat="1" ht="29.25" customHeight="1">
      <c r="A16" s="26" t="s">
        <v>34</v>
      </c>
      <c r="B16" s="34" t="s">
        <v>58</v>
      </c>
      <c r="C16" s="44">
        <v>108305</v>
      </c>
      <c r="D16" s="32">
        <v>109736</v>
      </c>
      <c r="E16" s="47">
        <f>D16-C16</f>
        <v>1431</v>
      </c>
      <c r="F16" s="46" t="str">
        <f>REPT(D16,1)</f>
        <v>109736</v>
      </c>
      <c r="G16" s="32">
        <v>110877</v>
      </c>
      <c r="H16" s="47">
        <f>G16-F16</f>
        <v>1141</v>
      </c>
      <c r="I16" s="46" t="str">
        <f>REPT(G16,1)</f>
        <v>110877</v>
      </c>
      <c r="J16" s="32">
        <v>112126</v>
      </c>
      <c r="K16" s="47">
        <f>J16-I16</f>
        <v>1249</v>
      </c>
      <c r="L16" s="46" t="str">
        <f>REPT(J16,1)</f>
        <v>112126</v>
      </c>
      <c r="M16" s="32">
        <v>113118</v>
      </c>
      <c r="N16" s="47">
        <f>M16-L16</f>
        <v>992</v>
      </c>
      <c r="O16" s="46" t="str">
        <f>REPT(M16,1)</f>
        <v>113118</v>
      </c>
      <c r="P16" s="32">
        <v>113942</v>
      </c>
      <c r="Q16" s="47">
        <f aca="true" t="shared" si="21" ref="Q16:Q21">P16-O16</f>
        <v>824</v>
      </c>
      <c r="R16" s="46" t="str">
        <f>REPT(P16,1)</f>
        <v>113942</v>
      </c>
      <c r="S16" s="14"/>
      <c r="T16" s="47">
        <f>S16-R16</f>
        <v>-113942</v>
      </c>
      <c r="U16" s="10">
        <f>REPT(S16,1)</f>
      </c>
      <c r="V16" s="14"/>
      <c r="W16" s="27" t="e">
        <f>V16-U16</f>
        <v>#VALUE!</v>
      </c>
      <c r="X16" s="46">
        <f>REPT(V16,1)</f>
      </c>
      <c r="Y16" s="14"/>
      <c r="Z16" s="47" t="e">
        <f>Y16-X16</f>
        <v>#VALUE!</v>
      </c>
      <c r="AA16" s="10">
        <f>REPT(Y16,1)</f>
      </c>
      <c r="AB16" s="14"/>
      <c r="AC16" s="27" t="e">
        <f>AB16-AA16</f>
        <v>#VALUE!</v>
      </c>
      <c r="AD16" s="46">
        <f>REPT(AB16,1)</f>
      </c>
      <c r="AE16" s="32"/>
      <c r="AF16" s="47" t="e">
        <f>AE16-AD16</f>
        <v>#VALUE!</v>
      </c>
      <c r="AG16" s="46">
        <f>REPT(AE16,1)</f>
      </c>
      <c r="AH16" s="32"/>
      <c r="AI16" s="47" t="e">
        <f>AH16-AG16</f>
        <v>#VALUE!</v>
      </c>
    </row>
    <row r="17" spans="1:35" s="7" customFormat="1" ht="29.25" customHeight="1">
      <c r="A17" s="26"/>
      <c r="B17" s="34" t="s">
        <v>59</v>
      </c>
      <c r="C17" s="44">
        <v>70692</v>
      </c>
      <c r="D17" s="32">
        <v>71678</v>
      </c>
      <c r="E17" s="47">
        <f>D17-C17</f>
        <v>986</v>
      </c>
      <c r="F17" s="46" t="str">
        <f>REPT(D17,1)</f>
        <v>71678</v>
      </c>
      <c r="G17" s="32">
        <v>72443</v>
      </c>
      <c r="H17" s="47">
        <f>G17-F17</f>
        <v>765</v>
      </c>
      <c r="I17" s="46" t="str">
        <f>REPT(G17,1)</f>
        <v>72443</v>
      </c>
      <c r="J17" s="32">
        <v>73287</v>
      </c>
      <c r="K17" s="47">
        <f>J17-I17</f>
        <v>844</v>
      </c>
      <c r="L17" s="46" t="str">
        <f>REPT(J17,1)</f>
        <v>73287</v>
      </c>
      <c r="M17" s="32">
        <v>74006</v>
      </c>
      <c r="N17" s="47">
        <f>M17-L17</f>
        <v>719</v>
      </c>
      <c r="O17" s="46" t="str">
        <f>REPT(M17,1)</f>
        <v>74006</v>
      </c>
      <c r="P17" s="32">
        <v>74759</v>
      </c>
      <c r="Q17" s="47">
        <f t="shared" si="21"/>
        <v>753</v>
      </c>
      <c r="R17" s="46"/>
      <c r="S17" s="14"/>
      <c r="T17" s="47"/>
      <c r="U17" s="10"/>
      <c r="V17" s="14"/>
      <c r="W17" s="27"/>
      <c r="X17" s="46"/>
      <c r="Y17" s="14"/>
      <c r="Z17" s="47"/>
      <c r="AA17" s="10"/>
      <c r="AB17" s="14"/>
      <c r="AC17" s="27"/>
      <c r="AD17" s="46"/>
      <c r="AE17" s="32"/>
      <c r="AF17" s="47"/>
      <c r="AG17" s="46"/>
      <c r="AH17" s="32"/>
      <c r="AI17" s="47"/>
    </row>
    <row r="18" spans="1:35" s="7" customFormat="1" ht="29.25" customHeight="1">
      <c r="A18" s="26" t="s">
        <v>26</v>
      </c>
      <c r="B18" s="34" t="s">
        <v>60</v>
      </c>
      <c r="C18" s="44">
        <v>6341</v>
      </c>
      <c r="D18" s="32">
        <v>6437</v>
      </c>
      <c r="E18" s="47">
        <f>D18-C18</f>
        <v>96</v>
      </c>
      <c r="F18" s="46" t="str">
        <f>REPT(D18,1)</f>
        <v>6437</v>
      </c>
      <c r="G18" s="32">
        <v>6527</v>
      </c>
      <c r="H18" s="47">
        <f>G18-F18</f>
        <v>90</v>
      </c>
      <c r="I18" s="46" t="str">
        <f>REPT(G18,1)</f>
        <v>6527</v>
      </c>
      <c r="J18" s="32">
        <v>6623</v>
      </c>
      <c r="K18" s="47">
        <f>J18-I18</f>
        <v>96</v>
      </c>
      <c r="L18" s="46" t="str">
        <f>REPT(J18,1)</f>
        <v>6623</v>
      </c>
      <c r="M18" s="32">
        <v>6710</v>
      </c>
      <c r="N18" s="47">
        <f>M18-L18</f>
        <v>87</v>
      </c>
      <c r="O18" s="46" t="str">
        <f>REPT(M18,1)</f>
        <v>6710</v>
      </c>
      <c r="P18" s="32">
        <v>6795</v>
      </c>
      <c r="Q18" s="47">
        <f t="shared" si="21"/>
        <v>85</v>
      </c>
      <c r="R18" s="46" t="str">
        <f>REPT(P18,1)</f>
        <v>6795</v>
      </c>
      <c r="S18" s="14"/>
      <c r="T18" s="47">
        <f>S18-R18</f>
        <v>-6795</v>
      </c>
      <c r="U18" s="10">
        <f>REPT(S18,1)</f>
      </c>
      <c r="V18" s="14"/>
      <c r="W18" s="27" t="e">
        <f>V18-U18</f>
        <v>#VALUE!</v>
      </c>
      <c r="X18" s="46">
        <f>REPT(V18,1)</f>
      </c>
      <c r="Y18" s="14"/>
      <c r="Z18" s="47" t="e">
        <f>Y18-X18</f>
        <v>#VALUE!</v>
      </c>
      <c r="AA18" s="10">
        <f>REPT(Y18,1)</f>
      </c>
      <c r="AB18" s="14"/>
      <c r="AC18" s="27" t="e">
        <f>AB18-AA18</f>
        <v>#VALUE!</v>
      </c>
      <c r="AD18" s="46">
        <f>REPT(AB18,1)</f>
      </c>
      <c r="AE18" s="32"/>
      <c r="AF18" s="47" t="e">
        <f>AE18-AD18</f>
        <v>#VALUE!</v>
      </c>
      <c r="AG18" s="46">
        <f>REPT(AE18,1)</f>
      </c>
      <c r="AH18" s="32"/>
      <c r="AI18" s="47" t="e">
        <f>AH18-AG18</f>
        <v>#VALUE!</v>
      </c>
    </row>
    <row r="19" spans="1:35" s="7" customFormat="1" ht="29.25" customHeight="1">
      <c r="A19" s="26"/>
      <c r="B19" s="34" t="s">
        <v>61</v>
      </c>
      <c r="C19" s="44">
        <v>2427</v>
      </c>
      <c r="D19" s="32">
        <v>2459</v>
      </c>
      <c r="E19" s="47">
        <f>D19-C19</f>
        <v>32</v>
      </c>
      <c r="F19" s="46" t="str">
        <f>REPT(D19,1)</f>
        <v>2459</v>
      </c>
      <c r="G19" s="32">
        <v>2488</v>
      </c>
      <c r="H19" s="47">
        <f>G19-F19</f>
        <v>29</v>
      </c>
      <c r="I19" s="46" t="str">
        <f>REPT(G19,1)</f>
        <v>2488</v>
      </c>
      <c r="J19" s="32">
        <v>2519</v>
      </c>
      <c r="K19" s="47">
        <f>J19-I19</f>
        <v>31</v>
      </c>
      <c r="L19" s="46" t="str">
        <f>REPT(J19,1)</f>
        <v>2519</v>
      </c>
      <c r="M19" s="32">
        <v>2548</v>
      </c>
      <c r="N19" s="47">
        <f>M19-L19</f>
        <v>29</v>
      </c>
      <c r="O19" s="46" t="str">
        <f>REPT(M19,1)</f>
        <v>2548</v>
      </c>
      <c r="P19" s="32">
        <v>2575</v>
      </c>
      <c r="Q19" s="47">
        <f t="shared" si="21"/>
        <v>27</v>
      </c>
      <c r="R19" s="46" t="str">
        <f>REPT(P19,1)</f>
        <v>2575</v>
      </c>
      <c r="S19" s="14"/>
      <c r="T19" s="47">
        <f>S19-R19</f>
        <v>-2575</v>
      </c>
      <c r="U19" s="10"/>
      <c r="V19" s="14"/>
      <c r="W19" s="27"/>
      <c r="X19" s="46"/>
      <c r="Y19" s="14"/>
      <c r="Z19" s="47"/>
      <c r="AA19" s="10"/>
      <c r="AB19" s="14"/>
      <c r="AC19" s="27"/>
      <c r="AD19" s="46"/>
      <c r="AE19" s="32"/>
      <c r="AF19" s="47"/>
      <c r="AG19" s="46"/>
      <c r="AH19" s="32"/>
      <c r="AI19" s="47"/>
    </row>
    <row r="20" spans="1:35" s="7" customFormat="1" ht="29.25" customHeight="1">
      <c r="A20" s="26" t="s">
        <v>35</v>
      </c>
      <c r="B20" s="34" t="s">
        <v>62</v>
      </c>
      <c r="C20" s="44">
        <v>304</v>
      </c>
      <c r="D20" s="32">
        <v>307</v>
      </c>
      <c r="E20" s="47">
        <f t="shared" si="0"/>
        <v>3</v>
      </c>
      <c r="F20" s="46" t="str">
        <f t="shared" si="16"/>
        <v>307</v>
      </c>
      <c r="G20" s="32">
        <v>311</v>
      </c>
      <c r="H20" s="47">
        <f t="shared" si="17"/>
        <v>4</v>
      </c>
      <c r="I20" s="46" t="str">
        <f t="shared" si="1"/>
        <v>311</v>
      </c>
      <c r="J20" s="32">
        <v>315</v>
      </c>
      <c r="K20" s="47">
        <f t="shared" si="18"/>
        <v>4</v>
      </c>
      <c r="L20" s="46" t="str">
        <f t="shared" si="2"/>
        <v>315</v>
      </c>
      <c r="M20" s="32">
        <v>318</v>
      </c>
      <c r="N20" s="47">
        <f t="shared" si="19"/>
        <v>3</v>
      </c>
      <c r="O20" s="46" t="str">
        <f t="shared" si="3"/>
        <v>318</v>
      </c>
      <c r="P20" s="32">
        <v>322</v>
      </c>
      <c r="Q20" s="47">
        <f t="shared" si="21"/>
        <v>4</v>
      </c>
      <c r="R20" s="46" t="str">
        <f t="shared" si="4"/>
        <v>322</v>
      </c>
      <c r="S20" s="14"/>
      <c r="T20" s="47">
        <f t="shared" si="5"/>
        <v>-322</v>
      </c>
      <c r="U20" s="10">
        <f t="shared" si="6"/>
      </c>
      <c r="V20" s="14"/>
      <c r="W20" s="27" t="e">
        <f t="shared" si="7"/>
        <v>#VALUE!</v>
      </c>
      <c r="X20" s="46">
        <f t="shared" si="8"/>
      </c>
      <c r="Y20" s="14"/>
      <c r="Z20" s="47" t="e">
        <f t="shared" si="9"/>
        <v>#VALUE!</v>
      </c>
      <c r="AA20" s="10">
        <f t="shared" si="10"/>
      </c>
      <c r="AB20" s="14"/>
      <c r="AC20" s="27" t="e">
        <f t="shared" si="11"/>
        <v>#VALUE!</v>
      </c>
      <c r="AD20" s="46">
        <f t="shared" si="12"/>
      </c>
      <c r="AE20" s="32"/>
      <c r="AF20" s="47" t="e">
        <f t="shared" si="13"/>
        <v>#VALUE!</v>
      </c>
      <c r="AG20" s="46">
        <f t="shared" si="14"/>
      </c>
      <c r="AH20" s="32"/>
      <c r="AI20" s="47" t="e">
        <f t="shared" si="15"/>
        <v>#VALUE!</v>
      </c>
    </row>
    <row r="21" spans="1:35" s="7" customFormat="1" ht="29.25" customHeight="1">
      <c r="A21" s="26"/>
      <c r="B21" s="34" t="s">
        <v>63</v>
      </c>
      <c r="C21" s="44">
        <v>149</v>
      </c>
      <c r="D21" s="32">
        <v>151</v>
      </c>
      <c r="E21" s="47">
        <f t="shared" si="0"/>
        <v>2</v>
      </c>
      <c r="F21" s="46" t="str">
        <f t="shared" si="16"/>
        <v>151</v>
      </c>
      <c r="G21" s="32">
        <v>152</v>
      </c>
      <c r="H21" s="47">
        <f t="shared" si="17"/>
        <v>1</v>
      </c>
      <c r="I21" s="46" t="str">
        <f t="shared" si="1"/>
        <v>152</v>
      </c>
      <c r="J21" s="32">
        <v>154</v>
      </c>
      <c r="K21" s="47">
        <f t="shared" si="18"/>
        <v>2</v>
      </c>
      <c r="L21" s="46" t="str">
        <f t="shared" si="2"/>
        <v>154</v>
      </c>
      <c r="M21" s="32">
        <v>156</v>
      </c>
      <c r="N21" s="47">
        <f t="shared" si="19"/>
        <v>2</v>
      </c>
      <c r="O21" s="46" t="str">
        <f t="shared" si="3"/>
        <v>156</v>
      </c>
      <c r="P21" s="32">
        <v>158</v>
      </c>
      <c r="Q21" s="47">
        <f t="shared" si="21"/>
        <v>2</v>
      </c>
      <c r="R21" s="46" t="str">
        <f t="shared" si="4"/>
        <v>158</v>
      </c>
      <c r="S21" s="14"/>
      <c r="T21" s="47">
        <f t="shared" si="5"/>
        <v>-158</v>
      </c>
      <c r="U21" s="10"/>
      <c r="V21" s="14"/>
      <c r="W21" s="27"/>
      <c r="X21" s="46"/>
      <c r="Y21" s="14"/>
      <c r="Z21" s="47"/>
      <c r="AA21" s="10"/>
      <c r="AB21" s="14"/>
      <c r="AC21" s="27"/>
      <c r="AD21" s="46"/>
      <c r="AE21" s="32"/>
      <c r="AF21" s="47"/>
      <c r="AG21" s="46"/>
      <c r="AH21" s="32"/>
      <c r="AI21" s="47"/>
    </row>
    <row r="22" spans="1:35" s="7" customFormat="1" ht="16.5" customHeight="1">
      <c r="A22" s="26" t="s">
        <v>36</v>
      </c>
      <c r="B22" s="34" t="s">
        <v>40</v>
      </c>
      <c r="C22" s="44"/>
      <c r="D22" s="32"/>
      <c r="E22" s="47">
        <f t="shared" si="0"/>
        <v>0</v>
      </c>
      <c r="F22" s="46">
        <f t="shared" si="16"/>
      </c>
      <c r="G22" s="32"/>
      <c r="H22" s="47"/>
      <c r="I22" s="46">
        <f t="shared" si="1"/>
      </c>
      <c r="J22" s="32"/>
      <c r="K22" s="47"/>
      <c r="L22" s="46">
        <f t="shared" si="2"/>
      </c>
      <c r="M22" s="32"/>
      <c r="N22" s="47"/>
      <c r="O22" s="46">
        <f t="shared" si="3"/>
      </c>
      <c r="P22" s="32"/>
      <c r="Q22" s="47"/>
      <c r="R22" s="46"/>
      <c r="S22" s="14"/>
      <c r="T22" s="47"/>
      <c r="U22" s="10"/>
      <c r="V22" s="14"/>
      <c r="W22" s="27"/>
      <c r="X22" s="46"/>
      <c r="Y22" s="14"/>
      <c r="Z22" s="47"/>
      <c r="AA22" s="10"/>
      <c r="AB22" s="14"/>
      <c r="AC22" s="27"/>
      <c r="AD22" s="46"/>
      <c r="AE22" s="32"/>
      <c r="AF22" s="47"/>
      <c r="AG22" s="46"/>
      <c r="AH22" s="32"/>
      <c r="AI22" s="47"/>
    </row>
    <row r="23" spans="1:35" s="7" customFormat="1" ht="16.5" customHeight="1">
      <c r="A23" s="26" t="s">
        <v>36</v>
      </c>
      <c r="B23" s="34" t="s">
        <v>41</v>
      </c>
      <c r="C23" s="44"/>
      <c r="D23" s="32"/>
      <c r="E23" s="47">
        <f t="shared" si="0"/>
        <v>0</v>
      </c>
      <c r="F23" s="46">
        <f t="shared" si="16"/>
      </c>
      <c r="G23" s="32"/>
      <c r="H23" s="47"/>
      <c r="I23" s="46">
        <f t="shared" si="1"/>
      </c>
      <c r="J23" s="32"/>
      <c r="K23" s="47"/>
      <c r="L23" s="46">
        <f t="shared" si="2"/>
      </c>
      <c r="M23" s="32"/>
      <c r="N23" s="47"/>
      <c r="O23" s="46">
        <f t="shared" si="3"/>
      </c>
      <c r="P23" s="32"/>
      <c r="Q23" s="47"/>
      <c r="R23" s="46"/>
      <c r="S23" s="14"/>
      <c r="T23" s="47"/>
      <c r="U23" s="10"/>
      <c r="V23" s="14"/>
      <c r="W23" s="27"/>
      <c r="X23" s="46"/>
      <c r="Y23" s="14"/>
      <c r="Z23" s="47"/>
      <c r="AA23" s="10"/>
      <c r="AB23" s="14"/>
      <c r="AC23" s="27"/>
      <c r="AD23" s="46"/>
      <c r="AE23" s="32"/>
      <c r="AF23" s="47"/>
      <c r="AG23" s="46"/>
      <c r="AH23" s="32"/>
      <c r="AI23" s="47"/>
    </row>
    <row r="24" spans="1:35" s="7" customFormat="1" ht="22.5" customHeight="1">
      <c r="A24" s="8"/>
      <c r="B24" s="8"/>
      <c r="C24" s="145">
        <f>SUM(E4:E23)</f>
        <v>6036</v>
      </c>
      <c r="D24" s="135"/>
      <c r="E24" s="146"/>
      <c r="F24" s="147">
        <f>SUM(H4:H23)</f>
        <v>5540</v>
      </c>
      <c r="G24" s="135"/>
      <c r="H24" s="135"/>
      <c r="I24" s="145">
        <f>SUM(K4:K23)</f>
        <v>5839</v>
      </c>
      <c r="J24" s="135"/>
      <c r="K24" s="146"/>
      <c r="L24" s="147">
        <f>SUM(N4:N23)</f>
        <v>4927</v>
      </c>
      <c r="M24" s="135"/>
      <c r="N24" s="135"/>
      <c r="O24" s="145">
        <f>SUM(Q4:Q23)</f>
        <v>4492</v>
      </c>
      <c r="P24" s="135"/>
      <c r="Q24" s="146"/>
      <c r="R24" s="147" t="e">
        <f>SUM(T4:T23)</f>
        <v>#VALUE!</v>
      </c>
      <c r="S24" s="135"/>
      <c r="T24" s="135"/>
      <c r="U24" s="145" t="e">
        <f>SUM(W4:W23)</f>
        <v>#VALUE!</v>
      </c>
      <c r="V24" s="135"/>
      <c r="W24" s="146"/>
      <c r="X24" s="147" t="e">
        <f>SUM(Z4:Z23)</f>
        <v>#VALUE!</v>
      </c>
      <c r="Y24" s="135"/>
      <c r="Z24" s="135"/>
      <c r="AA24" s="145" t="e">
        <f>SUM(AC4:AC23)</f>
        <v>#VALUE!</v>
      </c>
      <c r="AB24" s="135"/>
      <c r="AC24" s="146"/>
      <c r="AD24" s="147" t="e">
        <f>SUM(AF4:AF23)</f>
        <v>#VALUE!</v>
      </c>
      <c r="AE24" s="135"/>
      <c r="AF24" s="135"/>
      <c r="AG24" s="145" t="e">
        <f>SUM(AI4:AI23)</f>
        <v>#VALUE!</v>
      </c>
      <c r="AH24" s="135"/>
      <c r="AI24" s="146"/>
    </row>
    <row r="25" spans="1:22" ht="17.25" customHeight="1">
      <c r="A25" s="4"/>
      <c r="B25" s="4"/>
      <c r="Q25" s="2"/>
      <c r="V25" s="3"/>
    </row>
    <row r="26" spans="36:91" ht="12.75">
      <c r="AJ26" s="67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9"/>
    </row>
    <row r="27" spans="1:91" s="70" customFormat="1" ht="35.25" customHeight="1">
      <c r="A27" s="70" t="s">
        <v>10</v>
      </c>
      <c r="C27" s="137" t="s">
        <v>8</v>
      </c>
      <c r="D27" s="137"/>
      <c r="E27" s="137"/>
      <c r="F27" s="137" t="s">
        <v>9</v>
      </c>
      <c r="G27" s="137"/>
      <c r="H27" s="137"/>
      <c r="I27" s="137" t="s">
        <v>0</v>
      </c>
      <c r="J27" s="137"/>
      <c r="K27" s="137"/>
      <c r="L27" s="137" t="s">
        <v>1</v>
      </c>
      <c r="M27" s="137"/>
      <c r="N27" s="137"/>
      <c r="O27" s="137" t="s">
        <v>2</v>
      </c>
      <c r="P27" s="137"/>
      <c r="Q27" s="137"/>
      <c r="R27" s="137" t="s">
        <v>3</v>
      </c>
      <c r="S27" s="137"/>
      <c r="T27" s="137"/>
      <c r="U27" s="137" t="s">
        <v>4</v>
      </c>
      <c r="V27" s="137"/>
      <c r="W27" s="137"/>
      <c r="X27" s="137" t="s">
        <v>5</v>
      </c>
      <c r="Y27" s="137"/>
      <c r="Z27" s="137"/>
      <c r="AA27" s="137" t="s">
        <v>6</v>
      </c>
      <c r="AB27" s="137"/>
      <c r="AC27" s="137"/>
      <c r="AD27" s="137" t="s">
        <v>7</v>
      </c>
      <c r="AE27" s="137"/>
      <c r="AF27" s="137"/>
      <c r="AG27" s="137" t="s">
        <v>51</v>
      </c>
      <c r="AH27" s="137"/>
      <c r="AI27" s="137"/>
      <c r="AJ27" s="71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3"/>
    </row>
    <row r="28" spans="1:91" s="76" customFormat="1" ht="27" customHeight="1">
      <c r="A28" s="74" t="s">
        <v>11</v>
      </c>
      <c r="B28" s="75" t="s">
        <v>71</v>
      </c>
      <c r="C28" s="138">
        <v>42699</v>
      </c>
      <c r="D28" s="139"/>
      <c r="E28" s="139"/>
      <c r="F28" s="138">
        <v>42729</v>
      </c>
      <c r="G28" s="139"/>
      <c r="H28" s="139"/>
      <c r="I28" s="138"/>
      <c r="J28" s="139"/>
      <c r="K28" s="139"/>
      <c r="L28" s="138"/>
      <c r="M28" s="139"/>
      <c r="N28" s="139"/>
      <c r="O28" s="138"/>
      <c r="P28" s="139"/>
      <c r="Q28" s="139"/>
      <c r="R28" s="138"/>
      <c r="S28" s="139"/>
      <c r="T28" s="139"/>
      <c r="U28" s="138"/>
      <c r="V28" s="139"/>
      <c r="W28" s="139"/>
      <c r="X28" s="138"/>
      <c r="Y28" s="139"/>
      <c r="Z28" s="139"/>
      <c r="AA28" s="138"/>
      <c r="AB28" s="139"/>
      <c r="AC28" s="139"/>
      <c r="AD28" s="138"/>
      <c r="AE28" s="139"/>
      <c r="AF28" s="139"/>
      <c r="AG28" s="138"/>
      <c r="AH28" s="139"/>
      <c r="AI28" s="139"/>
      <c r="AJ28" s="67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9"/>
    </row>
    <row r="29" spans="2:91" s="76" customFormat="1" ht="31.5" customHeight="1">
      <c r="B29" s="74"/>
      <c r="C29" s="9" t="s">
        <v>13</v>
      </c>
      <c r="D29" s="77" t="s">
        <v>14</v>
      </c>
      <c r="E29" s="9" t="s">
        <v>15</v>
      </c>
      <c r="F29" s="9" t="s">
        <v>13</v>
      </c>
      <c r="G29" s="77" t="s">
        <v>14</v>
      </c>
      <c r="H29" s="9" t="s">
        <v>15</v>
      </c>
      <c r="I29" s="9" t="s">
        <v>13</v>
      </c>
      <c r="J29" s="77" t="s">
        <v>14</v>
      </c>
      <c r="K29" s="9" t="s">
        <v>15</v>
      </c>
      <c r="L29" s="9" t="s">
        <v>13</v>
      </c>
      <c r="M29" s="77" t="s">
        <v>14</v>
      </c>
      <c r="N29" s="9" t="s">
        <v>15</v>
      </c>
      <c r="O29" s="9" t="s">
        <v>13</v>
      </c>
      <c r="P29" s="77" t="s">
        <v>14</v>
      </c>
      <c r="Q29" s="9" t="s">
        <v>15</v>
      </c>
      <c r="R29" s="9" t="s">
        <v>13</v>
      </c>
      <c r="S29" s="77" t="s">
        <v>14</v>
      </c>
      <c r="T29" s="9" t="s">
        <v>15</v>
      </c>
      <c r="U29" s="9" t="s">
        <v>13</v>
      </c>
      <c r="V29" s="77" t="s">
        <v>14</v>
      </c>
      <c r="W29" s="9" t="s">
        <v>15</v>
      </c>
      <c r="X29" s="9" t="s">
        <v>13</v>
      </c>
      <c r="Y29" s="77" t="s">
        <v>14</v>
      </c>
      <c r="Z29" s="9" t="s">
        <v>15</v>
      </c>
      <c r="AA29" s="9" t="s">
        <v>13</v>
      </c>
      <c r="AB29" s="77" t="s">
        <v>14</v>
      </c>
      <c r="AC29" s="9" t="s">
        <v>15</v>
      </c>
      <c r="AD29" s="9" t="s">
        <v>13</v>
      </c>
      <c r="AE29" s="77" t="s">
        <v>14</v>
      </c>
      <c r="AF29" s="9" t="s">
        <v>15</v>
      </c>
      <c r="AG29" s="9" t="s">
        <v>13</v>
      </c>
      <c r="AH29" s="77" t="s">
        <v>14</v>
      </c>
      <c r="AI29" s="8" t="s">
        <v>15</v>
      </c>
      <c r="AJ29" s="67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9"/>
    </row>
    <row r="30" spans="2:91" s="74" customFormat="1" ht="25.5" customHeight="1">
      <c r="B30" s="84"/>
      <c r="C30" s="85"/>
      <c r="D30" s="85"/>
      <c r="E30" s="78"/>
      <c r="F30" s="78"/>
      <c r="G30" s="78">
        <v>157908</v>
      </c>
      <c r="H30" s="78">
        <f>G30-F30</f>
        <v>157908</v>
      </c>
      <c r="I30" s="78" t="str">
        <f>REPT(G30,1)</f>
        <v>157908</v>
      </c>
      <c r="J30" s="78">
        <v>160983</v>
      </c>
      <c r="K30" s="106">
        <f>J30-I30</f>
        <v>3075</v>
      </c>
      <c r="L30" s="78" t="str">
        <f>REPT(J30,1)</f>
        <v>160983</v>
      </c>
      <c r="M30" s="78">
        <v>163707</v>
      </c>
      <c r="N30" s="78">
        <f>M30-L30</f>
        <v>2724</v>
      </c>
      <c r="O30" s="78">
        <v>160983</v>
      </c>
      <c r="P30" s="78">
        <v>166518</v>
      </c>
      <c r="Q30" s="78">
        <f>P30-O30</f>
        <v>5535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2"/>
    </row>
    <row r="31" spans="2:91" s="107" customFormat="1" ht="22.5" customHeight="1">
      <c r="B31" s="116"/>
      <c r="C31" s="117"/>
      <c r="D31" s="117"/>
      <c r="E31" s="106"/>
      <c r="F31" s="106"/>
      <c r="G31" s="106"/>
      <c r="H31" s="112">
        <f>SUM(H30)</f>
        <v>157908</v>
      </c>
      <c r="I31" s="106"/>
      <c r="J31" s="106"/>
      <c r="K31" s="112">
        <f>SUM(K30)</f>
        <v>3075</v>
      </c>
      <c r="L31" s="106"/>
      <c r="M31" s="106"/>
      <c r="N31" s="112">
        <f>SUM(N30)</f>
        <v>2724</v>
      </c>
      <c r="O31" s="106"/>
      <c r="P31" s="106"/>
      <c r="Q31" s="112">
        <f>SUM(Q30)</f>
        <v>5535</v>
      </c>
      <c r="R31" s="106"/>
      <c r="S31" s="106"/>
      <c r="T31" s="112">
        <f>SUM(T30)</f>
        <v>0</v>
      </c>
      <c r="U31" s="106"/>
      <c r="V31" s="106"/>
      <c r="W31" s="112">
        <f>SUM(W30)</f>
        <v>0</v>
      </c>
      <c r="X31" s="106"/>
      <c r="Y31" s="106"/>
      <c r="Z31" s="112">
        <f>SUM(Z30)</f>
        <v>0</v>
      </c>
      <c r="AA31" s="106"/>
      <c r="AB31" s="106"/>
      <c r="AC31" s="112">
        <f>SUM(AC30)</f>
        <v>0</v>
      </c>
      <c r="AD31" s="106"/>
      <c r="AE31" s="106"/>
      <c r="AF31" s="112">
        <f>SUM(AF30)</f>
        <v>0</v>
      </c>
      <c r="AG31" s="106"/>
      <c r="AH31" s="106"/>
      <c r="AI31" s="115">
        <f>SUM(AI30)</f>
        <v>0</v>
      </c>
      <c r="AJ31" s="109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1"/>
    </row>
    <row r="32" spans="36:91" s="1" customFormat="1" ht="17.25" customHeight="1">
      <c r="AJ32" s="80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2"/>
    </row>
    <row r="33" spans="36:91" s="1" customFormat="1" ht="12.75">
      <c r="AJ33" s="80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2"/>
    </row>
    <row r="34" spans="1:91" s="70" customFormat="1" ht="31.5" customHeight="1">
      <c r="A34" s="70" t="s">
        <v>10</v>
      </c>
      <c r="C34" s="137" t="s">
        <v>8</v>
      </c>
      <c r="D34" s="137"/>
      <c r="E34" s="137"/>
      <c r="F34" s="137" t="s">
        <v>9</v>
      </c>
      <c r="G34" s="137"/>
      <c r="H34" s="137"/>
      <c r="I34" s="137" t="s">
        <v>0</v>
      </c>
      <c r="J34" s="137"/>
      <c r="K34" s="137"/>
      <c r="L34" s="137" t="s">
        <v>1</v>
      </c>
      <c r="M34" s="137"/>
      <c r="N34" s="137"/>
      <c r="O34" s="137" t="s">
        <v>2</v>
      </c>
      <c r="P34" s="137"/>
      <c r="Q34" s="137"/>
      <c r="R34" s="137" t="s">
        <v>3</v>
      </c>
      <c r="S34" s="137"/>
      <c r="T34" s="137"/>
      <c r="U34" s="137" t="s">
        <v>4</v>
      </c>
      <c r="V34" s="137"/>
      <c r="W34" s="137"/>
      <c r="X34" s="137" t="s">
        <v>5</v>
      </c>
      <c r="Y34" s="137"/>
      <c r="Z34" s="137"/>
      <c r="AA34" s="137" t="s">
        <v>6</v>
      </c>
      <c r="AB34" s="137"/>
      <c r="AC34" s="137"/>
      <c r="AD34" s="137" t="s">
        <v>7</v>
      </c>
      <c r="AE34" s="137"/>
      <c r="AF34" s="137"/>
      <c r="AG34" s="137" t="s">
        <v>51</v>
      </c>
      <c r="AH34" s="137"/>
      <c r="AI34" s="137"/>
      <c r="AJ34" s="71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3"/>
    </row>
    <row r="35" spans="1:91" s="74" customFormat="1" ht="27" customHeight="1">
      <c r="A35" s="74" t="s">
        <v>11</v>
      </c>
      <c r="B35" s="75" t="s">
        <v>72</v>
      </c>
      <c r="C35" s="138">
        <v>42699</v>
      </c>
      <c r="D35" s="139"/>
      <c r="E35" s="139"/>
      <c r="F35" s="138">
        <v>42729</v>
      </c>
      <c r="G35" s="139"/>
      <c r="H35" s="139"/>
      <c r="I35" s="138"/>
      <c r="J35" s="139"/>
      <c r="K35" s="139"/>
      <c r="L35" s="138"/>
      <c r="M35" s="139"/>
      <c r="N35" s="139"/>
      <c r="O35" s="138"/>
      <c r="P35" s="139"/>
      <c r="Q35" s="139"/>
      <c r="R35" s="138"/>
      <c r="S35" s="139"/>
      <c r="T35" s="139"/>
      <c r="U35" s="138"/>
      <c r="V35" s="139"/>
      <c r="W35" s="139"/>
      <c r="X35" s="138"/>
      <c r="Y35" s="139"/>
      <c r="Z35" s="139"/>
      <c r="AA35" s="138"/>
      <c r="AB35" s="139"/>
      <c r="AC35" s="139"/>
      <c r="AD35" s="138"/>
      <c r="AE35" s="139"/>
      <c r="AF35" s="139"/>
      <c r="AG35" s="138"/>
      <c r="AH35" s="139"/>
      <c r="AI35" s="139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2"/>
    </row>
    <row r="36" spans="3:91" s="74" customFormat="1" ht="31.5" customHeight="1">
      <c r="C36" s="9" t="s">
        <v>13</v>
      </c>
      <c r="D36" s="77" t="s">
        <v>14</v>
      </c>
      <c r="E36" s="9" t="s">
        <v>15</v>
      </c>
      <c r="F36" s="9" t="s">
        <v>13</v>
      </c>
      <c r="G36" s="77" t="s">
        <v>14</v>
      </c>
      <c r="H36" s="9" t="s">
        <v>15</v>
      </c>
      <c r="I36" s="9" t="s">
        <v>13</v>
      </c>
      <c r="J36" s="77" t="s">
        <v>14</v>
      </c>
      <c r="K36" s="9" t="s">
        <v>15</v>
      </c>
      <c r="L36" s="9" t="s">
        <v>13</v>
      </c>
      <c r="M36" s="77" t="s">
        <v>14</v>
      </c>
      <c r="N36" s="9" t="s">
        <v>15</v>
      </c>
      <c r="O36" s="9" t="s">
        <v>13</v>
      </c>
      <c r="P36" s="77" t="s">
        <v>14</v>
      </c>
      <c r="Q36" s="9" t="s">
        <v>15</v>
      </c>
      <c r="R36" s="9" t="s">
        <v>13</v>
      </c>
      <c r="S36" s="77" t="s">
        <v>14</v>
      </c>
      <c r="T36" s="9" t="s">
        <v>15</v>
      </c>
      <c r="U36" s="9" t="s">
        <v>13</v>
      </c>
      <c r="V36" s="77" t="s">
        <v>14</v>
      </c>
      <c r="W36" s="9" t="s">
        <v>15</v>
      </c>
      <c r="X36" s="9" t="s">
        <v>13</v>
      </c>
      <c r="Y36" s="77" t="s">
        <v>14</v>
      </c>
      <c r="Z36" s="9" t="s">
        <v>15</v>
      </c>
      <c r="AA36" s="9" t="s">
        <v>13</v>
      </c>
      <c r="AB36" s="77" t="s">
        <v>14</v>
      </c>
      <c r="AC36" s="9" t="s">
        <v>15</v>
      </c>
      <c r="AD36" s="9" t="s">
        <v>13</v>
      </c>
      <c r="AE36" s="77" t="s">
        <v>14</v>
      </c>
      <c r="AF36" s="9" t="s">
        <v>15</v>
      </c>
      <c r="AG36" s="9" t="s">
        <v>13</v>
      </c>
      <c r="AH36" s="77" t="s">
        <v>14</v>
      </c>
      <c r="AI36" s="8" t="s">
        <v>15</v>
      </c>
      <c r="AJ36" s="8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2"/>
    </row>
    <row r="37" spans="5:91" s="74" customFormat="1" ht="24" customHeight="1">
      <c r="E37" s="74">
        <v>0</v>
      </c>
      <c r="H37" s="74">
        <v>1202</v>
      </c>
      <c r="K37" s="74">
        <v>1216.305</v>
      </c>
      <c r="N37" s="74">
        <v>1143.24</v>
      </c>
      <c r="Q37" s="74">
        <v>1276.6</v>
      </c>
      <c r="T37" s="74">
        <v>0</v>
      </c>
      <c r="W37" s="74">
        <v>0</v>
      </c>
      <c r="Z37" s="74">
        <v>0</v>
      </c>
      <c r="AC37" s="74">
        <v>0</v>
      </c>
      <c r="AF37" s="74">
        <v>0</v>
      </c>
      <c r="AI37" s="83">
        <v>0</v>
      </c>
      <c r="AJ37" s="8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2"/>
    </row>
    <row r="38" spans="5:91" s="74" customFormat="1" ht="19.5" customHeight="1">
      <c r="E38" s="74">
        <v>0</v>
      </c>
      <c r="H38" s="74">
        <v>510</v>
      </c>
      <c r="K38" s="74">
        <v>503.806</v>
      </c>
      <c r="N38" s="74">
        <v>468.058</v>
      </c>
      <c r="Q38" s="74">
        <v>526.9</v>
      </c>
      <c r="T38" s="74">
        <v>0</v>
      </c>
      <c r="W38" s="74">
        <v>0</v>
      </c>
      <c r="Z38" s="74">
        <v>0</v>
      </c>
      <c r="AC38" s="74">
        <v>0</v>
      </c>
      <c r="AF38" s="74">
        <v>0</v>
      </c>
      <c r="AI38" s="83">
        <v>0</v>
      </c>
      <c r="AJ38" s="80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2"/>
    </row>
    <row r="39" spans="5:91" s="74" customFormat="1" ht="24" customHeight="1">
      <c r="E39" s="74">
        <f>SUM(E37:E38)</f>
        <v>0</v>
      </c>
      <c r="H39" s="95">
        <f>SUM(H37:H38)</f>
        <v>1712</v>
      </c>
      <c r="K39" s="105">
        <f>SUM(K37:K38)</f>
        <v>1720.111</v>
      </c>
      <c r="N39" s="95">
        <f>SUM(N37:N38)</f>
        <v>1611.298</v>
      </c>
      <c r="Q39" s="93">
        <f>SUM(Q37:Q38)</f>
        <v>1803.5</v>
      </c>
      <c r="T39" s="93">
        <f>SUM(T37:T38)</f>
        <v>0</v>
      </c>
      <c r="W39" s="93">
        <f>SUM(W37:W38)</f>
        <v>0</v>
      </c>
      <c r="Z39" s="93">
        <f>SUM(Z37:Z38)</f>
        <v>0</v>
      </c>
      <c r="AC39" s="93">
        <f>SUM(AC37:AC38)</f>
        <v>0</v>
      </c>
      <c r="AF39" s="93">
        <f>SUM(AF37:AF38)</f>
        <v>0</v>
      </c>
      <c r="AI39" s="94">
        <f>SUM(AI37:AI38)</f>
        <v>0</v>
      </c>
      <c r="AJ39" s="80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2"/>
    </row>
    <row r="47" spans="5:14" ht="12.75"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sheetProtection/>
  <mergeCells count="77">
    <mergeCell ref="R35:T35"/>
    <mergeCell ref="U35:W35"/>
    <mergeCell ref="X35:Z35"/>
    <mergeCell ref="AA35:AC35"/>
    <mergeCell ref="AD35:AF35"/>
    <mergeCell ref="AG35:AI35"/>
    <mergeCell ref="U34:W34"/>
    <mergeCell ref="X34:Z34"/>
    <mergeCell ref="AA34:AC34"/>
    <mergeCell ref="AD34:AF34"/>
    <mergeCell ref="AG34:AI34"/>
    <mergeCell ref="C35:E35"/>
    <mergeCell ref="F35:H35"/>
    <mergeCell ref="I35:K35"/>
    <mergeCell ref="L35:N35"/>
    <mergeCell ref="O35:Q35"/>
    <mergeCell ref="X28:Z28"/>
    <mergeCell ref="AA28:AC28"/>
    <mergeCell ref="AD28:AF28"/>
    <mergeCell ref="AG28:AI28"/>
    <mergeCell ref="C34:E34"/>
    <mergeCell ref="F34:H34"/>
    <mergeCell ref="I34:K34"/>
    <mergeCell ref="L34:N34"/>
    <mergeCell ref="O34:Q34"/>
    <mergeCell ref="R34:T34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AD1:AF1"/>
    <mergeCell ref="AG1:AI1"/>
    <mergeCell ref="C27:E27"/>
    <mergeCell ref="F27:H27"/>
    <mergeCell ref="I27:K27"/>
    <mergeCell ref="L27:N27"/>
    <mergeCell ref="O27:Q27"/>
    <mergeCell ref="R27:T27"/>
    <mergeCell ref="U27:W27"/>
    <mergeCell ref="X27:Z27"/>
    <mergeCell ref="L1:N1"/>
    <mergeCell ref="O1:Q1"/>
    <mergeCell ref="R1:T1"/>
    <mergeCell ref="U1:W1"/>
    <mergeCell ref="X1:Z1"/>
    <mergeCell ref="AA1:AC1"/>
    <mergeCell ref="C1:E1"/>
    <mergeCell ref="C2:E2"/>
    <mergeCell ref="F1:H1"/>
    <mergeCell ref="I1:K1"/>
    <mergeCell ref="F2:H2"/>
    <mergeCell ref="I2:K2"/>
    <mergeCell ref="AD2:AF2"/>
    <mergeCell ref="AG2:AI2"/>
    <mergeCell ref="L2:N2"/>
    <mergeCell ref="O2:Q2"/>
    <mergeCell ref="R2:T2"/>
    <mergeCell ref="U2:W2"/>
    <mergeCell ref="C24:E24"/>
    <mergeCell ref="F24:H24"/>
    <mergeCell ref="I24:K24"/>
    <mergeCell ref="L24:N24"/>
    <mergeCell ref="X2:Z2"/>
    <mergeCell ref="AA2:AC2"/>
    <mergeCell ref="AA24:AC24"/>
    <mergeCell ref="AD24:AF24"/>
    <mergeCell ref="AG24:AI24"/>
    <mergeCell ref="O24:Q24"/>
    <mergeCell ref="R24:T24"/>
    <mergeCell ref="U24:W24"/>
    <mergeCell ref="X24:Z2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7"/>
  <sheetViews>
    <sheetView view="pageBreakPreview" zoomScale="60" zoomScaleNormal="75" zoomScalePageLayoutView="0" workbookViewId="0" topLeftCell="A4">
      <selection activeCell="Q27" sqref="Q27"/>
    </sheetView>
  </sheetViews>
  <sheetFormatPr defaultColWidth="9.00390625" defaultRowHeight="12.75"/>
  <cols>
    <col min="1" max="1" width="23.375" style="0" customWidth="1"/>
    <col min="2" max="2" width="20.0039062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2.1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24" t="s">
        <v>10</v>
      </c>
      <c r="B1" s="99" t="s">
        <v>79</v>
      </c>
      <c r="C1" s="140" t="s">
        <v>8</v>
      </c>
      <c r="D1" s="126"/>
      <c r="E1" s="141"/>
      <c r="F1" s="140" t="s">
        <v>9</v>
      </c>
      <c r="G1" s="126"/>
      <c r="H1" s="141"/>
      <c r="I1" s="140" t="s">
        <v>0</v>
      </c>
      <c r="J1" s="126"/>
      <c r="K1" s="141"/>
      <c r="L1" s="140" t="s">
        <v>1</v>
      </c>
      <c r="M1" s="126"/>
      <c r="N1" s="141"/>
      <c r="O1" s="140" t="s">
        <v>2</v>
      </c>
      <c r="P1" s="126"/>
      <c r="Q1" s="141"/>
      <c r="R1" s="140" t="s">
        <v>3</v>
      </c>
      <c r="S1" s="126"/>
      <c r="T1" s="141"/>
      <c r="U1" s="140" t="s">
        <v>4</v>
      </c>
      <c r="V1" s="126"/>
      <c r="W1" s="141"/>
      <c r="X1" s="140" t="s">
        <v>5</v>
      </c>
      <c r="Y1" s="126"/>
      <c r="Z1" s="141"/>
      <c r="AA1" s="140" t="s">
        <v>6</v>
      </c>
      <c r="AB1" s="126"/>
      <c r="AC1" s="141"/>
      <c r="AD1" s="140" t="s">
        <v>7</v>
      </c>
      <c r="AE1" s="126"/>
      <c r="AF1" s="141"/>
      <c r="AG1" s="140" t="s">
        <v>51</v>
      </c>
      <c r="AH1" s="126"/>
      <c r="AI1" s="141"/>
    </row>
    <row r="2" spans="1:35" ht="27" customHeight="1">
      <c r="A2" s="1" t="s">
        <v>11</v>
      </c>
      <c r="C2" s="142"/>
      <c r="D2" s="129"/>
      <c r="E2" s="143"/>
      <c r="F2" s="142"/>
      <c r="G2" s="129"/>
      <c r="H2" s="143"/>
      <c r="I2" s="142">
        <v>42760</v>
      </c>
      <c r="J2" s="129"/>
      <c r="K2" s="143"/>
      <c r="L2" s="142"/>
      <c r="M2" s="129"/>
      <c r="N2" s="143"/>
      <c r="O2" s="142"/>
      <c r="P2" s="129"/>
      <c r="Q2" s="143"/>
      <c r="R2" s="142"/>
      <c r="S2" s="129"/>
      <c r="T2" s="143"/>
      <c r="U2" s="144"/>
      <c r="V2" s="129"/>
      <c r="W2" s="129"/>
      <c r="X2" s="142"/>
      <c r="Y2" s="129"/>
      <c r="Z2" s="143"/>
      <c r="AA2" s="144"/>
      <c r="AB2" s="129"/>
      <c r="AC2" s="129"/>
      <c r="AD2" s="142"/>
      <c r="AE2" s="129"/>
      <c r="AF2" s="143"/>
      <c r="AG2" s="142"/>
      <c r="AH2" s="129"/>
      <c r="AI2" s="143"/>
    </row>
    <row r="3" spans="2:35" ht="31.5" customHeight="1" thickBot="1">
      <c r="B3" s="1"/>
      <c r="C3" s="37" t="s">
        <v>13</v>
      </c>
      <c r="D3" s="18" t="s">
        <v>14</v>
      </c>
      <c r="E3" s="38" t="s">
        <v>15</v>
      </c>
      <c r="F3" s="37" t="s">
        <v>13</v>
      </c>
      <c r="G3" s="18" t="s">
        <v>14</v>
      </c>
      <c r="H3" s="38" t="s">
        <v>15</v>
      </c>
      <c r="I3" s="37" t="s">
        <v>13</v>
      </c>
      <c r="J3" s="18" t="s">
        <v>14</v>
      </c>
      <c r="K3" s="38" t="s">
        <v>15</v>
      </c>
      <c r="L3" s="37" t="s">
        <v>13</v>
      </c>
      <c r="M3" s="18" t="s">
        <v>14</v>
      </c>
      <c r="N3" s="38" t="s">
        <v>15</v>
      </c>
      <c r="O3" s="37" t="s">
        <v>13</v>
      </c>
      <c r="P3" s="18" t="s">
        <v>14</v>
      </c>
      <c r="Q3" s="38" t="s">
        <v>15</v>
      </c>
      <c r="R3" s="37" t="s">
        <v>13</v>
      </c>
      <c r="S3" s="18" t="s">
        <v>14</v>
      </c>
      <c r="T3" s="38" t="s">
        <v>15</v>
      </c>
      <c r="U3" s="36" t="s">
        <v>13</v>
      </c>
      <c r="V3" s="18" t="s">
        <v>14</v>
      </c>
      <c r="W3" s="48" t="s">
        <v>15</v>
      </c>
      <c r="X3" s="37" t="s">
        <v>13</v>
      </c>
      <c r="Y3" s="18" t="s">
        <v>14</v>
      </c>
      <c r="Z3" s="38" t="s">
        <v>15</v>
      </c>
      <c r="AA3" s="36" t="s">
        <v>13</v>
      </c>
      <c r="AB3" s="18" t="s">
        <v>14</v>
      </c>
      <c r="AC3" s="48" t="s">
        <v>15</v>
      </c>
      <c r="AD3" s="37" t="s">
        <v>13</v>
      </c>
      <c r="AE3" s="18" t="s">
        <v>14</v>
      </c>
      <c r="AF3" s="38" t="s">
        <v>15</v>
      </c>
      <c r="AG3" s="37" t="s">
        <v>13</v>
      </c>
      <c r="AH3" s="18" t="s">
        <v>14</v>
      </c>
      <c r="AI3" s="38" t="s">
        <v>15</v>
      </c>
    </row>
    <row r="4" spans="1:35" s="22" customFormat="1" ht="32.25" customHeight="1" thickTop="1">
      <c r="A4" s="52" t="s">
        <v>42</v>
      </c>
      <c r="B4" s="33" t="s">
        <v>66</v>
      </c>
      <c r="C4" s="102">
        <v>93101</v>
      </c>
      <c r="D4" s="103">
        <v>93788</v>
      </c>
      <c r="E4" s="40">
        <f>D4-C4</f>
        <v>687</v>
      </c>
      <c r="F4" s="45" t="str">
        <f>REPT(D4,1)</f>
        <v>93788</v>
      </c>
      <c r="G4" s="104">
        <v>94493</v>
      </c>
      <c r="H4" s="40">
        <f aca="true" t="shared" si="0" ref="H4:H10">G4-F4</f>
        <v>705</v>
      </c>
      <c r="I4" s="45" t="str">
        <f aca="true" t="shared" si="1" ref="I4:I10">REPT(G4,1)</f>
        <v>94493</v>
      </c>
      <c r="J4" s="104">
        <v>95320</v>
      </c>
      <c r="K4" s="40">
        <f aca="true" t="shared" si="2" ref="K4:K10">J4-I4</f>
        <v>827</v>
      </c>
      <c r="L4" s="45" t="str">
        <f aca="true" t="shared" si="3" ref="L4:L10">REPT(J4,1)</f>
        <v>95320</v>
      </c>
      <c r="M4" s="104">
        <v>95940</v>
      </c>
      <c r="N4" s="40">
        <f aca="true" t="shared" si="4" ref="N4:N10">M4-L4</f>
        <v>620</v>
      </c>
      <c r="O4" s="45" t="str">
        <f aca="true" t="shared" si="5" ref="O4:O9">REPT(M4,1)</f>
        <v>95940</v>
      </c>
      <c r="P4" s="104">
        <v>96464</v>
      </c>
      <c r="Q4" s="40">
        <f aca="true" t="shared" si="6" ref="Q4:Q10">P4-O4</f>
        <v>524</v>
      </c>
      <c r="R4" s="45" t="str">
        <f aca="true" t="shared" si="7" ref="R4:R10">REPT(P4,1)</f>
        <v>96464</v>
      </c>
      <c r="S4" s="28"/>
      <c r="T4" s="40">
        <f aca="true" t="shared" si="8" ref="T4:T10">S4-R4</f>
        <v>-96464</v>
      </c>
      <c r="U4" s="35">
        <f>REPT(S4,1)</f>
      </c>
      <c r="V4" s="28"/>
      <c r="W4" s="49" t="e">
        <f>V4-U4</f>
        <v>#VALUE!</v>
      </c>
      <c r="X4" s="45">
        <f>REPT(V4,1)</f>
      </c>
      <c r="Y4" s="28"/>
      <c r="Z4" s="40" t="e">
        <f>Y4-X4</f>
        <v>#VALUE!</v>
      </c>
      <c r="AA4" s="35">
        <f>REPT(Y4,1)</f>
      </c>
      <c r="AB4" s="28"/>
      <c r="AC4" s="49" t="e">
        <f>AB4-AA4</f>
        <v>#VALUE!</v>
      </c>
      <c r="AD4" s="45">
        <f>REPT(AB4,1)</f>
      </c>
      <c r="AE4" s="28"/>
      <c r="AF4" s="40" t="e">
        <f>AE4-AD4</f>
        <v>#VALUE!</v>
      </c>
      <c r="AG4" s="45">
        <f>REPT(AE4,1)</f>
      </c>
      <c r="AH4" s="28"/>
      <c r="AI4" s="40" t="e">
        <f>AH4-AG4</f>
        <v>#VALUE!</v>
      </c>
    </row>
    <row r="5" spans="1:35" s="7" customFormat="1" ht="32.25" customHeight="1">
      <c r="A5" s="26"/>
      <c r="B5" s="34" t="s">
        <v>67</v>
      </c>
      <c r="C5" s="41">
        <v>79599</v>
      </c>
      <c r="D5" s="29">
        <v>80143</v>
      </c>
      <c r="E5" s="47">
        <f>D5-C5</f>
        <v>544</v>
      </c>
      <c r="F5" s="46" t="str">
        <f>REPT(D5,1)</f>
        <v>80143</v>
      </c>
      <c r="G5" s="31">
        <v>80659</v>
      </c>
      <c r="H5" s="47">
        <f t="shared" si="0"/>
        <v>516</v>
      </c>
      <c r="I5" s="46" t="str">
        <f t="shared" si="1"/>
        <v>80659</v>
      </c>
      <c r="J5" s="31">
        <v>81223</v>
      </c>
      <c r="K5" s="47">
        <f t="shared" si="2"/>
        <v>564</v>
      </c>
      <c r="L5" s="46" t="str">
        <f t="shared" si="3"/>
        <v>81223</v>
      </c>
      <c r="M5" s="31">
        <v>81734</v>
      </c>
      <c r="N5" s="47">
        <f t="shared" si="4"/>
        <v>511</v>
      </c>
      <c r="O5" s="46" t="str">
        <f t="shared" si="5"/>
        <v>81734</v>
      </c>
      <c r="P5" s="31">
        <v>82232</v>
      </c>
      <c r="Q5" s="47">
        <f t="shared" si="6"/>
        <v>498</v>
      </c>
      <c r="R5" s="46" t="str">
        <f t="shared" si="7"/>
        <v>82232</v>
      </c>
      <c r="S5" s="32"/>
      <c r="T5" s="47">
        <f t="shared" si="8"/>
        <v>-82232</v>
      </c>
      <c r="U5" s="10"/>
      <c r="V5" s="32"/>
      <c r="W5" s="27"/>
      <c r="X5" s="46"/>
      <c r="Y5" s="32"/>
      <c r="Z5" s="47"/>
      <c r="AA5" s="10"/>
      <c r="AB5" s="32"/>
      <c r="AC5" s="27"/>
      <c r="AD5" s="46"/>
      <c r="AE5" s="32"/>
      <c r="AF5" s="47"/>
      <c r="AG5" s="46"/>
      <c r="AH5" s="32"/>
      <c r="AI5" s="47"/>
    </row>
    <row r="6" spans="1:35" s="64" customFormat="1" ht="39.75" customHeight="1">
      <c r="A6" s="100" t="s">
        <v>25</v>
      </c>
      <c r="B6" s="101" t="s">
        <v>68</v>
      </c>
      <c r="C6" s="57">
        <v>21033</v>
      </c>
      <c r="D6" s="60">
        <v>21244</v>
      </c>
      <c r="E6" s="61">
        <f>D6-C6</f>
        <v>211</v>
      </c>
      <c r="F6" s="59" t="str">
        <f>REPT(D6,1)</f>
        <v>21244</v>
      </c>
      <c r="G6" s="60">
        <v>21438</v>
      </c>
      <c r="H6" s="61">
        <f t="shared" si="0"/>
        <v>194</v>
      </c>
      <c r="I6" s="59" t="str">
        <f t="shared" si="1"/>
        <v>21438</v>
      </c>
      <c r="J6" s="60">
        <v>21659</v>
      </c>
      <c r="K6" s="61">
        <f t="shared" si="2"/>
        <v>221</v>
      </c>
      <c r="L6" s="59" t="str">
        <f t="shared" si="3"/>
        <v>21659</v>
      </c>
      <c r="M6" s="60">
        <v>21859</v>
      </c>
      <c r="N6" s="61">
        <f t="shared" si="4"/>
        <v>200</v>
      </c>
      <c r="O6" s="46" t="str">
        <f t="shared" si="5"/>
        <v>21859</v>
      </c>
      <c r="P6" s="60">
        <v>22089</v>
      </c>
      <c r="Q6" s="47">
        <f t="shared" si="6"/>
        <v>230</v>
      </c>
      <c r="R6" s="46" t="str">
        <f t="shared" si="7"/>
        <v>22089</v>
      </c>
      <c r="S6" s="60"/>
      <c r="T6" s="47">
        <f t="shared" si="8"/>
        <v>-22089</v>
      </c>
      <c r="U6" s="62">
        <f>REPT(S6,1)</f>
      </c>
      <c r="V6" s="60"/>
      <c r="W6" s="63" t="e">
        <f>V6-U6</f>
        <v>#VALUE!</v>
      </c>
      <c r="X6" s="59">
        <f>REPT(V6,1)</f>
      </c>
      <c r="Y6" s="60"/>
      <c r="Z6" s="61" t="e">
        <f>Y6-X6</f>
        <v>#VALUE!</v>
      </c>
      <c r="AA6" s="62">
        <f>REPT(Y6,1)</f>
      </c>
      <c r="AB6" s="60"/>
      <c r="AC6" s="63" t="e">
        <f>AB6-AA6</f>
        <v>#VALUE!</v>
      </c>
      <c r="AD6" s="59">
        <f>REPT(AB6,1)</f>
      </c>
      <c r="AE6" s="60"/>
      <c r="AF6" s="61" t="e">
        <f>AE6-AD6</f>
        <v>#VALUE!</v>
      </c>
      <c r="AG6" s="59">
        <f>REPT(AE6,1)</f>
      </c>
      <c r="AH6" s="60"/>
      <c r="AI6" s="61" t="e">
        <f>AH6-AG6</f>
        <v>#VALUE!</v>
      </c>
    </row>
    <row r="7" spans="1:35" s="64" customFormat="1" ht="39.75" customHeight="1">
      <c r="A7" s="55"/>
      <c r="B7" s="56" t="s">
        <v>69</v>
      </c>
      <c r="C7" s="57">
        <v>10166</v>
      </c>
      <c r="D7" s="58">
        <v>10253</v>
      </c>
      <c r="E7" s="47">
        <f aca="true" t="shared" si="9" ref="E7:E13">D7-C7</f>
        <v>87</v>
      </c>
      <c r="F7" s="46" t="str">
        <f aca="true" t="shared" si="10" ref="F7:F13">REPT(D7,1)</f>
        <v>10253</v>
      </c>
      <c r="G7" s="32">
        <v>10337</v>
      </c>
      <c r="H7" s="47">
        <f t="shared" si="0"/>
        <v>84</v>
      </c>
      <c r="I7" s="46" t="str">
        <f t="shared" si="1"/>
        <v>10337</v>
      </c>
      <c r="J7" s="32">
        <v>10433</v>
      </c>
      <c r="K7" s="47">
        <f t="shared" si="2"/>
        <v>96</v>
      </c>
      <c r="L7" s="46" t="str">
        <f t="shared" si="3"/>
        <v>10433</v>
      </c>
      <c r="M7" s="32">
        <v>10519</v>
      </c>
      <c r="N7" s="47">
        <f t="shared" si="4"/>
        <v>86</v>
      </c>
      <c r="O7" s="46" t="str">
        <f t="shared" si="5"/>
        <v>10519</v>
      </c>
      <c r="P7" s="60">
        <v>10618</v>
      </c>
      <c r="Q7" s="47">
        <f t="shared" si="6"/>
        <v>99</v>
      </c>
      <c r="R7" s="46" t="str">
        <f t="shared" si="7"/>
        <v>10618</v>
      </c>
      <c r="S7" s="60"/>
      <c r="T7" s="47">
        <f t="shared" si="8"/>
        <v>-10618</v>
      </c>
      <c r="U7" s="62"/>
      <c r="V7" s="60"/>
      <c r="W7" s="63"/>
      <c r="X7" s="59"/>
      <c r="Y7" s="60"/>
      <c r="Z7" s="61"/>
      <c r="AA7" s="62"/>
      <c r="AB7" s="60"/>
      <c r="AC7" s="63"/>
      <c r="AD7" s="59"/>
      <c r="AE7" s="60"/>
      <c r="AF7" s="61"/>
      <c r="AG7" s="59"/>
      <c r="AH7" s="60"/>
      <c r="AI7" s="61"/>
    </row>
    <row r="8" spans="1:35" s="7" customFormat="1" ht="56.25" customHeight="1">
      <c r="A8" s="66" t="s">
        <v>70</v>
      </c>
      <c r="B8" s="65" t="s">
        <v>80</v>
      </c>
      <c r="C8" s="43">
        <v>33032</v>
      </c>
      <c r="D8" s="30">
        <v>33255</v>
      </c>
      <c r="E8" s="47">
        <f>D8-C8</f>
        <v>223</v>
      </c>
      <c r="F8" s="46" t="str">
        <f>REPT(D8,1)</f>
        <v>33255</v>
      </c>
      <c r="G8" s="32">
        <v>33488</v>
      </c>
      <c r="H8" s="47">
        <f t="shared" si="0"/>
        <v>233</v>
      </c>
      <c r="I8" s="46" t="str">
        <f t="shared" si="1"/>
        <v>33488</v>
      </c>
      <c r="J8" s="32">
        <v>33757</v>
      </c>
      <c r="K8" s="47">
        <f t="shared" si="2"/>
        <v>269</v>
      </c>
      <c r="L8" s="46" t="str">
        <f t="shared" si="3"/>
        <v>33757</v>
      </c>
      <c r="M8" s="32">
        <v>33987</v>
      </c>
      <c r="N8" s="47">
        <f t="shared" si="4"/>
        <v>230</v>
      </c>
      <c r="O8" s="46" t="str">
        <f t="shared" si="5"/>
        <v>33987</v>
      </c>
      <c r="P8" s="32">
        <v>34164</v>
      </c>
      <c r="Q8" s="47">
        <f t="shared" si="6"/>
        <v>177</v>
      </c>
      <c r="R8" s="46" t="str">
        <f t="shared" si="7"/>
        <v>34164</v>
      </c>
      <c r="S8" s="32"/>
      <c r="T8" s="47">
        <f t="shared" si="8"/>
        <v>-34164</v>
      </c>
      <c r="U8" s="10">
        <f>REPT(S8,1)</f>
      </c>
      <c r="V8" s="32"/>
      <c r="W8" s="27" t="e">
        <f>V8-U8</f>
        <v>#VALUE!</v>
      </c>
      <c r="X8" s="46">
        <f>REPT(V8,1)</f>
      </c>
      <c r="Y8" s="32"/>
      <c r="Z8" s="47" t="e">
        <f>Y8-X8</f>
        <v>#VALUE!</v>
      </c>
      <c r="AA8" s="10">
        <f>REPT(Y8,1)</f>
      </c>
      <c r="AB8" s="32"/>
      <c r="AC8" s="27" t="e">
        <f>AB8-AA8</f>
        <v>#VALUE!</v>
      </c>
      <c r="AD8" s="46">
        <f>REPT(AB8,1)</f>
      </c>
      <c r="AE8" s="32"/>
      <c r="AF8" s="47" t="e">
        <f>AE8-AD8</f>
        <v>#VALUE!</v>
      </c>
      <c r="AG8" s="46">
        <f>REPT(AE8,1)</f>
      </c>
      <c r="AH8" s="32"/>
      <c r="AI8" s="47" t="e">
        <f>AH8-AG8</f>
        <v>#VALUE!</v>
      </c>
    </row>
    <row r="9" spans="1:35" s="7" customFormat="1" ht="26.25" customHeight="1">
      <c r="A9" s="26" t="s">
        <v>26</v>
      </c>
      <c r="B9" s="34" t="s">
        <v>64</v>
      </c>
      <c r="C9" s="43">
        <v>40622</v>
      </c>
      <c r="D9" s="30">
        <v>41106</v>
      </c>
      <c r="E9" s="47">
        <f t="shared" si="9"/>
        <v>484</v>
      </c>
      <c r="F9" s="46" t="str">
        <f t="shared" si="10"/>
        <v>41106</v>
      </c>
      <c r="G9" s="32">
        <v>41536</v>
      </c>
      <c r="H9" s="47">
        <f t="shared" si="0"/>
        <v>430</v>
      </c>
      <c r="I9" s="46" t="str">
        <f t="shared" si="1"/>
        <v>41536</v>
      </c>
      <c r="J9" s="32">
        <v>41958</v>
      </c>
      <c r="K9" s="47">
        <f t="shared" si="2"/>
        <v>422</v>
      </c>
      <c r="L9" s="46" t="str">
        <f t="shared" si="3"/>
        <v>41958</v>
      </c>
      <c r="M9" s="32">
        <v>42368</v>
      </c>
      <c r="N9" s="47">
        <f t="shared" si="4"/>
        <v>410</v>
      </c>
      <c r="O9" s="46" t="str">
        <f t="shared" si="5"/>
        <v>42368</v>
      </c>
      <c r="P9" s="32">
        <v>42778</v>
      </c>
      <c r="Q9" s="47">
        <f t="shared" si="6"/>
        <v>410</v>
      </c>
      <c r="R9" s="46" t="str">
        <f t="shared" si="7"/>
        <v>42778</v>
      </c>
      <c r="S9" s="32"/>
      <c r="T9" s="47">
        <f t="shared" si="8"/>
        <v>-42778</v>
      </c>
      <c r="U9" s="10">
        <f>REPT(S9,1)</f>
      </c>
      <c r="V9" s="32"/>
      <c r="W9" s="27" t="e">
        <f>V9-U9</f>
        <v>#VALUE!</v>
      </c>
      <c r="X9" s="46">
        <f>REPT(V9,1)</f>
      </c>
      <c r="Y9" s="32"/>
      <c r="Z9" s="47" t="e">
        <f>Y9-X9</f>
        <v>#VALUE!</v>
      </c>
      <c r="AA9" s="10">
        <f>REPT(Y9,1)</f>
      </c>
      <c r="AB9" s="32"/>
      <c r="AC9" s="27" t="e">
        <f>AB9-AA9</f>
        <v>#VALUE!</v>
      </c>
      <c r="AD9" s="46">
        <f>REPT(AB9,1)</f>
      </c>
      <c r="AE9" s="32"/>
      <c r="AF9" s="47" t="e">
        <f>AE9-AD9</f>
        <v>#VALUE!</v>
      </c>
      <c r="AG9" s="46">
        <f>REPT(AE9,1)</f>
      </c>
      <c r="AH9" s="32"/>
      <c r="AI9" s="47" t="e">
        <f>AH9-AG9</f>
        <v>#VALUE!</v>
      </c>
    </row>
    <row r="10" spans="1:35" s="7" customFormat="1" ht="26.25" customHeight="1">
      <c r="A10" s="26"/>
      <c r="B10" s="34" t="s">
        <v>65</v>
      </c>
      <c r="C10" s="43">
        <v>6343</v>
      </c>
      <c r="D10" s="30">
        <v>6422</v>
      </c>
      <c r="E10" s="47">
        <f t="shared" si="9"/>
        <v>79</v>
      </c>
      <c r="F10" s="46" t="str">
        <f t="shared" si="10"/>
        <v>6422</v>
      </c>
      <c r="G10" s="32">
        <v>6505</v>
      </c>
      <c r="H10" s="47">
        <f t="shared" si="0"/>
        <v>83</v>
      </c>
      <c r="I10" s="46" t="str">
        <f t="shared" si="1"/>
        <v>6505</v>
      </c>
      <c r="J10" s="32">
        <v>6591</v>
      </c>
      <c r="K10" s="47">
        <f t="shared" si="2"/>
        <v>86</v>
      </c>
      <c r="L10" s="46" t="str">
        <f t="shared" si="3"/>
        <v>6591</v>
      </c>
      <c r="M10" s="32">
        <v>6648</v>
      </c>
      <c r="N10" s="47">
        <f t="shared" si="4"/>
        <v>57</v>
      </c>
      <c r="O10" s="46" t="str">
        <f>REPT(M10,1)</f>
        <v>6648</v>
      </c>
      <c r="P10" s="32">
        <v>6713</v>
      </c>
      <c r="Q10" s="47">
        <f t="shared" si="6"/>
        <v>65</v>
      </c>
      <c r="R10" s="46" t="str">
        <f t="shared" si="7"/>
        <v>6713</v>
      </c>
      <c r="S10" s="32"/>
      <c r="T10" s="47">
        <f t="shared" si="8"/>
        <v>-6713</v>
      </c>
      <c r="U10" s="10"/>
      <c r="V10" s="32"/>
      <c r="W10" s="27"/>
      <c r="X10" s="46"/>
      <c r="Y10" s="32"/>
      <c r="Z10" s="47"/>
      <c r="AA10" s="10"/>
      <c r="AB10" s="32"/>
      <c r="AC10" s="27"/>
      <c r="AD10" s="46"/>
      <c r="AE10" s="32"/>
      <c r="AF10" s="47"/>
      <c r="AG10" s="46"/>
      <c r="AH10" s="32"/>
      <c r="AI10" s="47"/>
    </row>
    <row r="11" spans="1:35" s="7" customFormat="1" ht="29.25" customHeight="1">
      <c r="A11" s="26"/>
      <c r="B11" s="34" t="s">
        <v>43</v>
      </c>
      <c r="C11" s="43"/>
      <c r="D11" s="30"/>
      <c r="E11" s="47">
        <f t="shared" si="9"/>
        <v>0</v>
      </c>
      <c r="F11" s="46">
        <f t="shared" si="10"/>
      </c>
      <c r="G11" s="32"/>
      <c r="H11" s="47"/>
      <c r="I11" s="46"/>
      <c r="J11" s="32"/>
      <c r="K11" s="47"/>
      <c r="L11" s="46"/>
      <c r="M11" s="32"/>
      <c r="N11" s="47"/>
      <c r="O11" s="46"/>
      <c r="P11" s="32"/>
      <c r="Q11" s="47"/>
      <c r="R11" s="46"/>
      <c r="S11" s="32"/>
      <c r="T11" s="47"/>
      <c r="U11" s="10"/>
      <c r="V11" s="32"/>
      <c r="W11" s="27"/>
      <c r="X11" s="46"/>
      <c r="Y11" s="32"/>
      <c r="Z11" s="47"/>
      <c r="AA11" s="10"/>
      <c r="AB11" s="32"/>
      <c r="AC11" s="27"/>
      <c r="AD11" s="46"/>
      <c r="AE11" s="32"/>
      <c r="AF11" s="47"/>
      <c r="AG11" s="46"/>
      <c r="AH11" s="32"/>
      <c r="AI11" s="47"/>
    </row>
    <row r="12" spans="1:35" s="7" customFormat="1" ht="29.25" customHeight="1">
      <c r="A12" s="26"/>
      <c r="B12" s="34" t="s">
        <v>44</v>
      </c>
      <c r="C12" s="44"/>
      <c r="D12" s="32"/>
      <c r="E12" s="47">
        <f t="shared" si="9"/>
        <v>0</v>
      </c>
      <c r="F12" s="46">
        <f t="shared" si="10"/>
      </c>
      <c r="G12" s="32"/>
      <c r="H12" s="47"/>
      <c r="I12" s="46"/>
      <c r="J12" s="32"/>
      <c r="K12" s="47"/>
      <c r="L12" s="46"/>
      <c r="M12" s="32"/>
      <c r="N12" s="47"/>
      <c r="O12" s="46"/>
      <c r="P12" s="32"/>
      <c r="Q12" s="47"/>
      <c r="R12" s="46"/>
      <c r="S12" s="32"/>
      <c r="T12" s="47"/>
      <c r="U12" s="10"/>
      <c r="V12" s="14"/>
      <c r="W12" s="27"/>
      <c r="X12" s="46"/>
      <c r="Y12" s="14"/>
      <c r="Z12" s="47"/>
      <c r="AA12" s="10"/>
      <c r="AB12" s="14"/>
      <c r="AC12" s="27"/>
      <c r="AD12" s="46"/>
      <c r="AE12" s="32"/>
      <c r="AF12" s="47"/>
      <c r="AG12" s="46"/>
      <c r="AH12" s="32"/>
      <c r="AI12" s="47"/>
    </row>
    <row r="13" spans="1:35" s="7" customFormat="1" ht="29.25" customHeight="1">
      <c r="A13" s="50"/>
      <c r="B13" s="51" t="s">
        <v>45</v>
      </c>
      <c r="C13" s="44"/>
      <c r="D13" s="32"/>
      <c r="E13" s="47">
        <f t="shared" si="9"/>
        <v>0</v>
      </c>
      <c r="F13" s="46">
        <f t="shared" si="10"/>
      </c>
      <c r="G13" s="32"/>
      <c r="H13" s="47"/>
      <c r="I13" s="46"/>
      <c r="J13" s="32"/>
      <c r="K13" s="47"/>
      <c r="L13" s="46"/>
      <c r="M13" s="32"/>
      <c r="N13" s="47"/>
      <c r="O13" s="46"/>
      <c r="P13" s="32"/>
      <c r="Q13" s="47"/>
      <c r="R13" s="46"/>
      <c r="S13" s="14"/>
      <c r="T13" s="47"/>
      <c r="U13" s="10"/>
      <c r="V13" s="14"/>
      <c r="W13" s="27"/>
      <c r="X13" s="46"/>
      <c r="Y13" s="14"/>
      <c r="Z13" s="47"/>
      <c r="AA13" s="10"/>
      <c r="AB13" s="14"/>
      <c r="AC13" s="27"/>
      <c r="AD13" s="46"/>
      <c r="AE13" s="32"/>
      <c r="AF13" s="47"/>
      <c r="AG13" s="46"/>
      <c r="AH13" s="32"/>
      <c r="AI13" s="47"/>
    </row>
    <row r="14" spans="1:35" s="7" customFormat="1" ht="36" customHeight="1">
      <c r="A14" s="8"/>
      <c r="B14" s="8"/>
      <c r="C14" s="145">
        <f>SUM(E4:E13)</f>
        <v>2315</v>
      </c>
      <c r="D14" s="135"/>
      <c r="E14" s="146"/>
      <c r="F14" s="147">
        <f>SUM(H4:H13)</f>
        <v>2245</v>
      </c>
      <c r="G14" s="135"/>
      <c r="H14" s="135"/>
      <c r="I14" s="145">
        <f>SUM(K4:K13)</f>
        <v>2485</v>
      </c>
      <c r="J14" s="135"/>
      <c r="K14" s="146"/>
      <c r="L14" s="147">
        <f>SUM(N4:N13)</f>
        <v>2114</v>
      </c>
      <c r="M14" s="135"/>
      <c r="N14" s="135"/>
      <c r="O14" s="145">
        <f>SUM(Q4:Q13)</f>
        <v>2003</v>
      </c>
      <c r="P14" s="135"/>
      <c r="Q14" s="146"/>
      <c r="R14" s="147">
        <f>SUM(T4:T13)</f>
        <v>-295058</v>
      </c>
      <c r="S14" s="135"/>
      <c r="T14" s="135"/>
      <c r="U14" s="145" t="e">
        <f>SUM(W4:W13)</f>
        <v>#VALUE!</v>
      </c>
      <c r="V14" s="135"/>
      <c r="W14" s="146"/>
      <c r="X14" s="147" t="e">
        <f>SUM(Z4:Z13)</f>
        <v>#VALUE!</v>
      </c>
      <c r="Y14" s="135"/>
      <c r="Z14" s="135"/>
      <c r="AA14" s="145" t="e">
        <f>SUM(AC4:AC13)</f>
        <v>#VALUE!</v>
      </c>
      <c r="AB14" s="135"/>
      <c r="AC14" s="146"/>
      <c r="AD14" s="147" t="e">
        <f>SUM(AF4:AF13)</f>
        <v>#VALUE!</v>
      </c>
      <c r="AE14" s="135"/>
      <c r="AF14" s="135"/>
      <c r="AG14" s="145" t="e">
        <f>SUM(AI4:AI13)</f>
        <v>#VALUE!</v>
      </c>
      <c r="AH14" s="135"/>
      <c r="AI14" s="146"/>
    </row>
    <row r="15" spans="1:22" ht="13.5" customHeight="1">
      <c r="A15" s="4"/>
      <c r="B15" s="4"/>
      <c r="Q15" s="2"/>
      <c r="V15" s="3"/>
    </row>
    <row r="16" spans="36:91" ht="12.75">
      <c r="AJ16" s="67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</row>
    <row r="17" spans="1:91" s="70" customFormat="1" ht="52.5" customHeight="1">
      <c r="A17" s="70" t="s">
        <v>10</v>
      </c>
      <c r="C17" s="137" t="s">
        <v>8</v>
      </c>
      <c r="D17" s="137"/>
      <c r="E17" s="137"/>
      <c r="F17" s="137" t="s">
        <v>9</v>
      </c>
      <c r="G17" s="137"/>
      <c r="H17" s="137"/>
      <c r="I17" s="137" t="s">
        <v>0</v>
      </c>
      <c r="J17" s="137"/>
      <c r="K17" s="137"/>
      <c r="L17" s="137" t="s">
        <v>1</v>
      </c>
      <c r="M17" s="137"/>
      <c r="N17" s="137"/>
      <c r="O17" s="137" t="s">
        <v>2</v>
      </c>
      <c r="P17" s="137"/>
      <c r="Q17" s="137"/>
      <c r="R17" s="137" t="s">
        <v>3</v>
      </c>
      <c r="S17" s="137"/>
      <c r="T17" s="137"/>
      <c r="U17" s="137" t="s">
        <v>4</v>
      </c>
      <c r="V17" s="137"/>
      <c r="W17" s="137"/>
      <c r="X17" s="137" t="s">
        <v>5</v>
      </c>
      <c r="Y17" s="137"/>
      <c r="Z17" s="137"/>
      <c r="AA17" s="137" t="s">
        <v>6</v>
      </c>
      <c r="AB17" s="137"/>
      <c r="AC17" s="137"/>
      <c r="AD17" s="137" t="s">
        <v>7</v>
      </c>
      <c r="AE17" s="137"/>
      <c r="AF17" s="137"/>
      <c r="AG17" s="137" t="s">
        <v>51</v>
      </c>
      <c r="AH17" s="137"/>
      <c r="AI17" s="137"/>
      <c r="AJ17" s="71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</row>
    <row r="18" spans="1:91" s="76" customFormat="1" ht="27" customHeight="1">
      <c r="A18" s="74" t="s">
        <v>11</v>
      </c>
      <c r="B18" s="75" t="s">
        <v>71</v>
      </c>
      <c r="C18" s="138">
        <v>42699</v>
      </c>
      <c r="D18" s="139"/>
      <c r="E18" s="139"/>
      <c r="F18" s="138">
        <v>42729</v>
      </c>
      <c r="G18" s="139"/>
      <c r="H18" s="139"/>
      <c r="I18" s="138">
        <v>42760</v>
      </c>
      <c r="J18" s="139"/>
      <c r="K18" s="139"/>
      <c r="L18" s="138"/>
      <c r="M18" s="139"/>
      <c r="N18" s="139"/>
      <c r="O18" s="138"/>
      <c r="P18" s="139"/>
      <c r="Q18" s="139"/>
      <c r="R18" s="138"/>
      <c r="S18" s="139"/>
      <c r="T18" s="139"/>
      <c r="U18" s="138"/>
      <c r="V18" s="139"/>
      <c r="W18" s="139"/>
      <c r="X18" s="138"/>
      <c r="Y18" s="139"/>
      <c r="Z18" s="139"/>
      <c r="AA18" s="138"/>
      <c r="AB18" s="139"/>
      <c r="AC18" s="139"/>
      <c r="AD18" s="138"/>
      <c r="AE18" s="139"/>
      <c r="AF18" s="139"/>
      <c r="AG18" s="138"/>
      <c r="AH18" s="139"/>
      <c r="AI18" s="139"/>
      <c r="AJ18" s="67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9"/>
    </row>
    <row r="19" spans="2:91" s="76" customFormat="1" ht="31.5" customHeight="1">
      <c r="B19" s="74"/>
      <c r="C19" s="9" t="s">
        <v>13</v>
      </c>
      <c r="D19" s="77" t="s">
        <v>14</v>
      </c>
      <c r="E19" s="9" t="s">
        <v>15</v>
      </c>
      <c r="F19" s="9" t="s">
        <v>13</v>
      </c>
      <c r="G19" s="77" t="s">
        <v>14</v>
      </c>
      <c r="H19" s="9" t="s">
        <v>15</v>
      </c>
      <c r="I19" s="9" t="s">
        <v>13</v>
      </c>
      <c r="J19" s="77" t="s">
        <v>14</v>
      </c>
      <c r="K19" s="9" t="s">
        <v>15</v>
      </c>
      <c r="L19" s="9" t="s">
        <v>13</v>
      </c>
      <c r="M19" s="77" t="s">
        <v>14</v>
      </c>
      <c r="N19" s="9" t="s">
        <v>15</v>
      </c>
      <c r="O19" s="9" t="s">
        <v>13</v>
      </c>
      <c r="P19" s="77" t="s">
        <v>14</v>
      </c>
      <c r="Q19" s="9" t="s">
        <v>15</v>
      </c>
      <c r="R19" s="9" t="s">
        <v>13</v>
      </c>
      <c r="S19" s="77" t="s">
        <v>14</v>
      </c>
      <c r="T19" s="9" t="s">
        <v>15</v>
      </c>
      <c r="U19" s="9" t="s">
        <v>13</v>
      </c>
      <c r="V19" s="77" t="s">
        <v>14</v>
      </c>
      <c r="W19" s="9" t="s">
        <v>15</v>
      </c>
      <c r="X19" s="9" t="s">
        <v>13</v>
      </c>
      <c r="Y19" s="77" t="s">
        <v>14</v>
      </c>
      <c r="Z19" s="9" t="s">
        <v>15</v>
      </c>
      <c r="AA19" s="9" t="s">
        <v>13</v>
      </c>
      <c r="AB19" s="77" t="s">
        <v>14</v>
      </c>
      <c r="AC19" s="9" t="s">
        <v>15</v>
      </c>
      <c r="AD19" s="9" t="s">
        <v>13</v>
      </c>
      <c r="AE19" s="77" t="s">
        <v>14</v>
      </c>
      <c r="AF19" s="9" t="s">
        <v>15</v>
      </c>
      <c r="AG19" s="9" t="s">
        <v>13</v>
      </c>
      <c r="AH19" s="77" t="s">
        <v>14</v>
      </c>
      <c r="AI19" s="8" t="s">
        <v>15</v>
      </c>
      <c r="AJ19" s="67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9"/>
    </row>
    <row r="20" spans="2:91" s="74" customFormat="1" ht="25.5" customHeight="1">
      <c r="B20" s="84"/>
      <c r="C20" s="85"/>
      <c r="D20" s="85"/>
      <c r="E20" s="78"/>
      <c r="F20" s="78">
        <v>7847</v>
      </c>
      <c r="G20" s="78">
        <v>8291</v>
      </c>
      <c r="H20" s="112">
        <f>G20-F20</f>
        <v>444</v>
      </c>
      <c r="I20" s="78" t="str">
        <f>REPT(G20,1)</f>
        <v>8291</v>
      </c>
      <c r="J20" s="78">
        <v>8915</v>
      </c>
      <c r="K20" s="112">
        <f>J20-I20</f>
        <v>624</v>
      </c>
      <c r="L20" s="78" t="str">
        <f>REPT(J20,1)</f>
        <v>8915</v>
      </c>
      <c r="M20" s="78">
        <v>9426</v>
      </c>
      <c r="N20" s="112">
        <f>M20-L20</f>
        <v>511</v>
      </c>
      <c r="O20" s="78">
        <v>8915</v>
      </c>
      <c r="P20" s="78">
        <v>9958</v>
      </c>
      <c r="Q20" s="112">
        <f>P20-O20</f>
        <v>1043</v>
      </c>
      <c r="R20" s="78"/>
      <c r="S20" s="78"/>
      <c r="T20" s="112"/>
      <c r="U20" s="78"/>
      <c r="V20" s="78"/>
      <c r="W20" s="112"/>
      <c r="X20" s="78"/>
      <c r="Y20" s="78"/>
      <c r="Z20" s="112"/>
      <c r="AA20" s="78"/>
      <c r="AB20" s="78"/>
      <c r="AC20" s="112"/>
      <c r="AD20" s="78"/>
      <c r="AE20" s="78"/>
      <c r="AF20" s="112"/>
      <c r="AG20" s="78"/>
      <c r="AH20" s="78"/>
      <c r="AI20" s="115"/>
      <c r="AJ20" s="80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2"/>
    </row>
    <row r="21" spans="36:91" s="1" customFormat="1" ht="16.5" customHeight="1">
      <c r="AJ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2"/>
    </row>
    <row r="22" spans="36:91" s="1" customFormat="1" ht="12.75">
      <c r="AJ22" s="80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2"/>
    </row>
    <row r="23" spans="1:91" s="70" customFormat="1" ht="33.75" customHeight="1">
      <c r="A23" s="70" t="s">
        <v>10</v>
      </c>
      <c r="C23" s="137" t="s">
        <v>8</v>
      </c>
      <c r="D23" s="137"/>
      <c r="E23" s="137"/>
      <c r="F23" s="137" t="s">
        <v>9</v>
      </c>
      <c r="G23" s="137"/>
      <c r="H23" s="137"/>
      <c r="I23" s="137" t="s">
        <v>0</v>
      </c>
      <c r="J23" s="137"/>
      <c r="K23" s="137"/>
      <c r="L23" s="137" t="s">
        <v>1</v>
      </c>
      <c r="M23" s="137"/>
      <c r="N23" s="137"/>
      <c r="O23" s="137" t="s">
        <v>2</v>
      </c>
      <c r="P23" s="137"/>
      <c r="Q23" s="137"/>
      <c r="R23" s="137" t="s">
        <v>3</v>
      </c>
      <c r="S23" s="137"/>
      <c r="T23" s="137"/>
      <c r="U23" s="137" t="s">
        <v>4</v>
      </c>
      <c r="V23" s="137"/>
      <c r="W23" s="137"/>
      <c r="X23" s="137" t="s">
        <v>5</v>
      </c>
      <c r="Y23" s="137"/>
      <c r="Z23" s="137"/>
      <c r="AA23" s="137" t="s">
        <v>6</v>
      </c>
      <c r="AB23" s="137"/>
      <c r="AC23" s="137"/>
      <c r="AD23" s="137" t="s">
        <v>7</v>
      </c>
      <c r="AE23" s="137"/>
      <c r="AF23" s="137"/>
      <c r="AG23" s="137" t="s">
        <v>51</v>
      </c>
      <c r="AH23" s="137"/>
      <c r="AI23" s="137"/>
      <c r="AJ23" s="71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3"/>
    </row>
    <row r="24" spans="1:91" s="74" customFormat="1" ht="27" customHeight="1">
      <c r="A24" s="74" t="s">
        <v>11</v>
      </c>
      <c r="B24" s="75" t="s">
        <v>72</v>
      </c>
      <c r="C24" s="138">
        <v>42699</v>
      </c>
      <c r="D24" s="139"/>
      <c r="E24" s="139"/>
      <c r="F24" s="138">
        <v>42729</v>
      </c>
      <c r="G24" s="139"/>
      <c r="H24" s="139"/>
      <c r="I24" s="138">
        <v>42758</v>
      </c>
      <c r="J24" s="139"/>
      <c r="K24" s="139"/>
      <c r="L24" s="138"/>
      <c r="M24" s="139"/>
      <c r="N24" s="139"/>
      <c r="O24" s="138"/>
      <c r="P24" s="139"/>
      <c r="Q24" s="139"/>
      <c r="R24" s="138"/>
      <c r="S24" s="139"/>
      <c r="T24" s="139"/>
      <c r="U24" s="138"/>
      <c r="V24" s="139"/>
      <c r="W24" s="139"/>
      <c r="X24" s="138"/>
      <c r="Y24" s="139"/>
      <c r="Z24" s="139"/>
      <c r="AA24" s="138"/>
      <c r="AB24" s="139"/>
      <c r="AC24" s="139"/>
      <c r="AD24" s="138"/>
      <c r="AE24" s="139"/>
      <c r="AF24" s="139"/>
      <c r="AG24" s="138"/>
      <c r="AH24" s="139"/>
      <c r="AI24" s="139"/>
      <c r="AJ24" s="80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2"/>
    </row>
    <row r="25" spans="3:91" s="74" customFormat="1" ht="31.5" customHeight="1">
      <c r="C25" s="9" t="s">
        <v>13</v>
      </c>
      <c r="D25" s="77" t="s">
        <v>14</v>
      </c>
      <c r="E25" s="9" t="s">
        <v>15</v>
      </c>
      <c r="F25" s="9" t="s">
        <v>13</v>
      </c>
      <c r="G25" s="77" t="s">
        <v>14</v>
      </c>
      <c r="H25" s="9" t="s">
        <v>15</v>
      </c>
      <c r="I25" s="9" t="s">
        <v>13</v>
      </c>
      <c r="J25" s="77" t="s">
        <v>14</v>
      </c>
      <c r="K25" s="9" t="s">
        <v>15</v>
      </c>
      <c r="L25" s="9" t="s">
        <v>13</v>
      </c>
      <c r="M25" s="77" t="s">
        <v>14</v>
      </c>
      <c r="N25" s="9" t="s">
        <v>15</v>
      </c>
      <c r="O25" s="9" t="s">
        <v>13</v>
      </c>
      <c r="P25" s="77" t="s">
        <v>14</v>
      </c>
      <c r="Q25" s="9" t="s">
        <v>15</v>
      </c>
      <c r="R25" s="9" t="s">
        <v>13</v>
      </c>
      <c r="S25" s="77" t="s">
        <v>14</v>
      </c>
      <c r="T25" s="9" t="s">
        <v>15</v>
      </c>
      <c r="U25" s="9" t="s">
        <v>13</v>
      </c>
      <c r="V25" s="77" t="s">
        <v>14</v>
      </c>
      <c r="W25" s="9" t="s">
        <v>15</v>
      </c>
      <c r="X25" s="9" t="s">
        <v>13</v>
      </c>
      <c r="Y25" s="77" t="s">
        <v>14</v>
      </c>
      <c r="Z25" s="9" t="s">
        <v>15</v>
      </c>
      <c r="AA25" s="9" t="s">
        <v>13</v>
      </c>
      <c r="AB25" s="77" t="s">
        <v>14</v>
      </c>
      <c r="AC25" s="9" t="s">
        <v>15</v>
      </c>
      <c r="AD25" s="9" t="s">
        <v>13</v>
      </c>
      <c r="AE25" s="77" t="s">
        <v>14</v>
      </c>
      <c r="AF25" s="9" t="s">
        <v>15</v>
      </c>
      <c r="AG25" s="9" t="s">
        <v>13</v>
      </c>
      <c r="AH25" s="77" t="s">
        <v>14</v>
      </c>
      <c r="AI25" s="8" t="s">
        <v>15</v>
      </c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2"/>
    </row>
    <row r="26" spans="1:91" s="74" customFormat="1" ht="24" customHeight="1">
      <c r="A26" s="97"/>
      <c r="B26" s="107"/>
      <c r="C26" s="107"/>
      <c r="D26" s="107"/>
      <c r="E26" s="95"/>
      <c r="F26" s="107"/>
      <c r="G26" s="107"/>
      <c r="H26" s="95">
        <v>260</v>
      </c>
      <c r="I26" s="107"/>
      <c r="J26" s="107"/>
      <c r="K26" s="95">
        <v>269.567</v>
      </c>
      <c r="L26" s="107"/>
      <c r="M26" s="107"/>
      <c r="N26" s="95">
        <v>236.342</v>
      </c>
      <c r="O26" s="107"/>
      <c r="P26" s="107"/>
      <c r="Q26" s="95">
        <v>285.8</v>
      </c>
      <c r="R26" s="107"/>
      <c r="S26" s="107"/>
      <c r="T26" s="95"/>
      <c r="U26" s="107"/>
      <c r="V26" s="107"/>
      <c r="W26" s="95"/>
      <c r="X26" s="107"/>
      <c r="Y26" s="107"/>
      <c r="Z26" s="95"/>
      <c r="AA26" s="107"/>
      <c r="AB26" s="107"/>
      <c r="AC26" s="95"/>
      <c r="AD26" s="107"/>
      <c r="AE26" s="107"/>
      <c r="AF26" s="95"/>
      <c r="AG26" s="107"/>
      <c r="AH26" s="107"/>
      <c r="AI26" s="108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2"/>
    </row>
    <row r="27" spans="1:91" s="74" customFormat="1" ht="39.75" customHeight="1">
      <c r="A27" s="96"/>
      <c r="AI27" s="83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2"/>
    </row>
  </sheetData>
  <sheetProtection/>
  <mergeCells count="77">
    <mergeCell ref="U24:W24"/>
    <mergeCell ref="X24:Z24"/>
    <mergeCell ref="AA24:AC24"/>
    <mergeCell ref="AD24:AF24"/>
    <mergeCell ref="AG24:AI24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18:W18"/>
    <mergeCell ref="X18:Z18"/>
    <mergeCell ref="AA18:AC18"/>
    <mergeCell ref="AD18:AF18"/>
    <mergeCell ref="AG18:AI18"/>
    <mergeCell ref="C23:E23"/>
    <mergeCell ref="F23:H23"/>
    <mergeCell ref="I23:K23"/>
    <mergeCell ref="L23:N23"/>
    <mergeCell ref="O23:Q23"/>
    <mergeCell ref="X17:Z17"/>
    <mergeCell ref="AA17:AC17"/>
    <mergeCell ref="AD17:AF17"/>
    <mergeCell ref="AG17:AI17"/>
    <mergeCell ref="C18:E18"/>
    <mergeCell ref="F18:H18"/>
    <mergeCell ref="I18:K18"/>
    <mergeCell ref="L18:N18"/>
    <mergeCell ref="O18:Q18"/>
    <mergeCell ref="R18:T18"/>
    <mergeCell ref="R14:T14"/>
    <mergeCell ref="U14:W14"/>
    <mergeCell ref="X14:Z14"/>
    <mergeCell ref="C17:E17"/>
    <mergeCell ref="F17:H17"/>
    <mergeCell ref="I17:K17"/>
    <mergeCell ref="L17:N17"/>
    <mergeCell ref="O17:Q17"/>
    <mergeCell ref="R17:T17"/>
    <mergeCell ref="U17:W17"/>
    <mergeCell ref="AD2:AF2"/>
    <mergeCell ref="AG2:AI2"/>
    <mergeCell ref="C14:E14"/>
    <mergeCell ref="F14:H14"/>
    <mergeCell ref="I14:K14"/>
    <mergeCell ref="L14:N14"/>
    <mergeCell ref="AA14:AC14"/>
    <mergeCell ref="AD14:AF14"/>
    <mergeCell ref="AG14:AI14"/>
    <mergeCell ref="O14:Q14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5" right="0.75" top="1" bottom="1" header="0.5" footer="0.5"/>
  <pageSetup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Трест-47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Пименов</dc:creator>
  <cp:keywords/>
  <dc:description/>
  <cp:lastModifiedBy>Dmitriy</cp:lastModifiedBy>
  <cp:lastPrinted>2017-01-26T10:01:48Z</cp:lastPrinted>
  <dcterms:created xsi:type="dcterms:W3CDTF">2007-09-19T10:41:18Z</dcterms:created>
  <dcterms:modified xsi:type="dcterms:W3CDTF">2018-07-05T08:45:37Z</dcterms:modified>
  <cp:category/>
  <cp:version/>
  <cp:contentType/>
  <cp:contentStatus/>
</cp:coreProperties>
</file>